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948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<sst xmlns="http://schemas.openxmlformats.org/spreadsheetml/2006/main" count="1477" uniqueCount="840">
  <si>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</si>
  <si>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</si>
  <si>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</si>
  <si>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</si>
  <si>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</si>
  <si>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</si>
  <si>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</si>
  <si>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</si>
  <si>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</si>
  <si>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</si>
  <si>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</si>
  <si>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</si>
  <si>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</si>
  <si>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</si>
  <si>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</si>
  <si>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</si>
  <si>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</si>
  <si>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</si>
  <si>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</si>
  <si>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</si>
  <si>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</si>
  <si>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</si>
  <si>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</si>
  <si>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</si>
  <si>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</si>
  <si>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</si>
  <si>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</si>
  <si>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</si>
  <si>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</si>
  <si>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</si>
  <si>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</si>
  <si>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</si>
  <si>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</si>
  <si>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</si>
  <si>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</si>
  <si>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</si>
  <si>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</si>
  <si>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</si>
  <si>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</si>
  <si>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</si>
  <si>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</si>
  <si>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</si>
  <si>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</si>
  <si>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</si>
  <si>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</si>
  <si>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</si>
  <si>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</si>
  <si>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</si>
  <si>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</si>
  <si>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</si>
  <si>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</si>
  <si>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</si>
  <si>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</si>
  <si>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</si>
  <si>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</si>
  <si>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</si>
  <si>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</si>
  <si>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</si>
  <si>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</si>
  <si>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</si>
  <si>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</si>
  <si>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</si>
  <si>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</si>
  <si>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</si>
  <si>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</si>
  <si>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</si>
  <si>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</si>
  <si>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</si>
  <si>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</si>
  <si>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</si>
  <si>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</si>
  <si>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</si>
  <si>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</si>
  <si>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</si>
  <si>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</si>
  <si>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</si>
  <si>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</si>
  <si>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</si>
  <si>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</si>
  <si>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</si>
  <si>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</si>
  <si>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</si>
  <si>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</si>
  <si>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</si>
  <si>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</si>
  <si>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</si>
  <si>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</si>
  <si>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</si>
  <si>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</si>
  <si>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</si>
  <si>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</si>
  <si>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</si>
  <si>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</si>
  <si>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</si>
  <si>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</si>
  <si>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</si>
  <si>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</si>
  <si>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</si>
  <si>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</si>
  <si>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</si>
  <si>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</si>
  <si>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</si>
  <si>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</si>
  <si>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</si>
  <si>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</si>
  <si>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</si>
  <si>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</si>
  <si>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</si>
  <si>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</si>
  <si>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</si>
  <si>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</si>
  <si>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</si>
  <si>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</si>
  <si>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</si>
  <si>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</si>
  <si>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</si>
  <si>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</si>
  <si>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</si>
  <si>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</si>
  <si>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</si>
  <si>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</si>
  <si>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</si>
  <si>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</si>
  <si>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</si>
  <si>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</si>
  <si>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</si>
  <si>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</si>
  <si>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</si>
  <si>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</si>
  <si>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</si>
  <si>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</si>
  <si>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</si>
  <si>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</si>
  <si>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</si>
  <si>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</si>
  <si>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</si>
  <si>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</si>
  <si>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</si>
  <si>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</si>
  <si>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</si>
  <si>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</si>
  <si>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</si>
  <si>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</si>
  <si>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</si>
  <si>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</si>
  <si>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</si>
  <si>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</si>
  <si>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</si>
  <si>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</si>
  <si>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</si>
  <si>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</si>
  <si>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</si>
  <si>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</si>
  <si>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</si>
  <si>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</si>
  <si>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</si>
  <si>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</si>
  <si>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</si>
  <si>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</si>
  <si>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</si>
  <si>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</si>
  <si>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</si>
  <si>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</si>
  <si>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</si>
  <si>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</si>
  <si>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</si>
  <si>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</si>
  <si>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</si>
  <si>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</si>
  <si>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</si>
  <si>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</si>
  <si>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</si>
  <si>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</si>
  <si>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</si>
  <si>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</si>
  <si>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</si>
  <si>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</si>
  <si>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</si>
  <si>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</si>
  <si>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</si>
  <si>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</si>
  <si>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</si>
  <si>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</si>
  <si>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</si>
  <si>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</si>
  <si>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</si>
  <si>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</si>
  <si>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</si>
  <si>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</si>
  <si>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</si>
  <si>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</si>
  <si>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</si>
  <si>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</si>
  <si>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</si>
  <si>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</si>
  <si>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</si>
  <si>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</si>
  <si>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</si>
  <si>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</si>
  <si>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</si>
  <si>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</si>
  <si>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</si>
  <si>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</si>
  <si>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</si>
  <si>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</si>
  <si>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</si>
  <si>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</si>
  <si>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</si>
  <si>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</si>
  <si>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</si>
  <si>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</si>
  <si>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</si>
  <si>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</si>
  <si>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</si>
  <si>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</si>
  <si>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</si>
  <si>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</si>
  <si>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</si>
  <si>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</si>
  <si>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</si>
  <si>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</si>
  <si>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</si>
  <si>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</si>
  <si>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</si>
  <si>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</si>
  <si>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</si>
  <si>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</si>
  <si>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</si>
  <si>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</si>
  <si>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</si>
  <si>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</si>
  <si>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</si>
  <si>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</si>
  <si>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</si>
  <si>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</si>
  <si>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</si>
  <si>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</si>
  <si>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</si>
  <si>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</si>
  <si>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</si>
  <si>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</si>
  <si>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</si>
  <si>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</si>
  <si>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</si>
  <si>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</si>
  <si>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</si>
  <si>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</si>
  <si>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</si>
  <si>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</si>
  <si>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</si>
  <si>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</si>
  <si>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</si>
  <si>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</si>
  <si>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</si>
  <si>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</si>
  <si>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</si>
  <si>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</si>
  <si>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</si>
  <si>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</si>
  <si>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</si>
  <si>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</si>
  <si>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</si>
  <si>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</si>
  <si>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</si>
  <si>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</si>
  <si>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</si>
  <si>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</si>
  <si>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</si>
  <si>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</si>
  <si>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</si>
  <si>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</si>
  <si>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</si>
  <si>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</si>
  <si>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</si>
  <si>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</si>
  <si>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</si>
  <si>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</si>
  <si>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</si>
  <si>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</si>
  <si>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</si>
  <si>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</si>
  <si>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</si>
  <si>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</si>
  <si>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</si>
  <si>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</si>
  <si>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</si>
  <si>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</si>
  <si>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</si>
  <si>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</si>
  <si>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</si>
  <si>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</si>
  <si>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</si>
  <si>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</si>
  <si>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</si>
  <si>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</si>
  <si>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</si>
  <si>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</si>
  <si>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</si>
  <si>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</si>
  <si>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</si>
  <si>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</si>
  <si>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</si>
  <si>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</si>
  <si>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</si>
  <si>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</si>
  <si>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</si>
  <si>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</si>
  <si>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</si>
  <si>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</si>
  <si>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</si>
  <si>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</si>
  <si>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</si>
  <si>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</si>
  <si>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</si>
  <si>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</si>
  <si>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</si>
  <si>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</si>
  <si>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</si>
  <si>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</si>
  <si>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</si>
  <si>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</si>
  <si>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</si>
  <si>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</si>
  <si>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</si>
  <si>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</si>
  <si>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</si>
  <si>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</si>
  <si>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</si>
  <si>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</si>
  <si>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</si>
  <si>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</si>
  <si>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</si>
  <si>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</si>
  <si>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</si>
  <si>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</si>
  <si>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</si>
  <si>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</si>
  <si>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</si>
  <si>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</si>
  <si>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</si>
  <si>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</si>
  <si>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</si>
  <si>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</si>
  <si>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</si>
  <si>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</si>
  <si>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</si>
  <si>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</si>
  <si>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</si>
  <si>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</si>
  <si>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</si>
  <si>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</si>
  <si>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</si>
  <si>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</si>
  <si>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</si>
  <si>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</si>
  <si>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</si>
  <si>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</si>
  <si>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</si>
  <si>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</si>
  <si>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</si>
  <si>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</si>
  <si>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</si>
  <si>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</si>
  <si>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</si>
  <si>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</si>
  <si>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</si>
  <si>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</si>
  <si>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</si>
  <si>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</si>
  <si>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</si>
  <si>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</si>
  <si>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</si>
  <si>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</si>
  <si>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</si>
  <si>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</si>
  <si>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</si>
  <si>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</si>
  <si>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</si>
  <si>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</si>
  <si>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</si>
  <si>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</si>
  <si>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</si>
  <si>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</si>
  <si>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</si>
  <si>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</si>
  <si>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</si>
  <si>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</si>
  <si>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</si>
  <si>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</si>
  <si>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</si>
  <si>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</si>
  <si>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</si>
  <si>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</si>
  <si>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</si>
  <si>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</si>
  <si>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</si>
  <si>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</si>
  <si>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</si>
  <si>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</si>
  <si>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</si>
  <si>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</si>
  <si>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</si>
  <si>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</si>
  <si>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</si>
  <si>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</si>
  <si>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</si>
  <si>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</si>
  <si>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</si>
  <si>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</si>
  <si>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</si>
  <si>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</si>
  <si>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</si>
  <si>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</si>
  <si>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</si>
  <si>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</si>
  <si>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</si>
  <si>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</si>
  <si>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</si>
  <si>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</si>
  <si>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</si>
  <si>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</si>
  <si>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</si>
  <si>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</si>
  <si>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</si>
  <si>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</si>
  <si>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</si>
  <si>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</si>
  <si>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</si>
  <si>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</si>
  <si>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</si>
  <si>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</si>
  <si>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</si>
  <si>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</si>
  <si>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</si>
  <si>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</si>
  <si>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</si>
  <si>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</si>
  <si>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</si>
  <si>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</si>
  <si>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</si>
  <si>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</si>
  <si>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</si>
  <si>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</si>
  <si>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</si>
  <si>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</si>
  <si>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</si>
  <si>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</si>
  <si>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</si>
  <si>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</si>
  <si>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</si>
  <si>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</si>
  <si>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</si>
  <si>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</si>
  <si>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</si>
  <si>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</si>
  <si>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</si>
  <si>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</si>
  <si>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</si>
  <si>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</si>
  <si>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</si>
  <si>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</si>
  <si>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</si>
  <si>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</si>
  <si>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</si>
  <si>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</si>
  <si>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</si>
  <si>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</si>
  <si>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</si>
  <si>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</si>
  <si>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</si>
  <si>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</si>
  <si>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</si>
  <si>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</si>
  <si>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</si>
  <si>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</si>
  <si>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</si>
  <si>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</si>
  <si>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</si>
  <si>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</si>
  <si>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</si>
  <si>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</si>
  <si>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</si>
  <si>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</si>
  <si>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</si>
  <si>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</si>
  <si>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</si>
  <si>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</si>
  <si>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</si>
  <si>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</si>
  <si>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</si>
  <si>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</si>
  <si>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</si>
  <si>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</si>
  <si>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</si>
  <si>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</si>
  <si>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</si>
  <si>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</si>
  <si>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</si>
  <si>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</si>
  <si>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</si>
  <si>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</si>
  <si>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</si>
  <si>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</si>
  <si>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</si>
  <si>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</si>
  <si>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</si>
  <si>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</si>
  <si>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</si>
  <si>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</si>
  <si>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</si>
  <si>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</si>
  <si>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</si>
  <si>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</si>
  <si>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</si>
  <si>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</si>
  <si>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</si>
  <si>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</si>
  <si>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</si>
  <si>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</si>
  <si>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</si>
  <si>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</si>
  <si>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</si>
  <si>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</si>
  <si>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</si>
  <si>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</si>
  <si>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</si>
  <si>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</si>
  <si>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</si>
  <si>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</si>
  <si>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</si>
  <si>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</si>
  <si>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</si>
  <si>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</si>
  <si>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</si>
  <si>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</si>
  <si>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</si>
  <si>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</si>
  <si>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</si>
  <si>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</si>
  <si>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</si>
  <si>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</si>
  <si>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</si>
  <si>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</si>
  <si>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</si>
  <si>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</si>
  <si>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</si>
  <si>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</si>
  <si>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</si>
  <si>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</si>
  <si>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</si>
  <si>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</si>
  <si>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</si>
  <si>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</si>
  <si>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</si>
  <si>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</si>
  <si>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</si>
  <si>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</si>
  <si>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</si>
  <si>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</si>
  <si>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</si>
  <si>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</si>
  <si>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</si>
  <si>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</si>
  <si>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</si>
  <si>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</si>
  <si>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</si>
  <si>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</si>
  <si>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</si>
  <si>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</si>
  <si>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</si>
  <si>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</si>
  <si>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</si>
  <si>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</si>
  <si>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</si>
  <si>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</si>
  <si>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</si>
  <si>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</si>
  <si>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</si>
  <si>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</si>
  <si>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</si>
  <si>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</si>
  <si>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</si>
  <si>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</si>
  <si>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</si>
  <si>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</si>
  <si>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</si>
  <si>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</si>
  <si>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</si>
  <si>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</si>
  <si>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</si>
  <si>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</si>
  <si>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</si>
  <si>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</si>
  <si>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</si>
  <si>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</si>
  <si>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</si>
  <si>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</si>
  <si>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</si>
  <si>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</si>
  <si>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</si>
  <si>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</si>
  <si>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</si>
  <si>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</si>
  <si>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</si>
  <si>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</si>
  <si>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</si>
  <si>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</si>
  <si>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</si>
  <si>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</si>
  <si>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</si>
  <si>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</si>
  <si>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</si>
  <si>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</si>
  <si>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</si>
  <si>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</si>
  <si>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</si>
  <si>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</si>
  <si>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</si>
  <si>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</si>
  <si>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</si>
  <si>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</si>
  <si>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</si>
  <si>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</si>
  <si>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</si>
  <si>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</si>
  <si>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</si>
  <si>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</si>
  <si>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</si>
  <si>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</si>
  <si>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</si>
  <si>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</si>
  <si>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</si>
  <si>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</si>
  <si>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</si>
  <si>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</si>
  <si>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</si>
  <si>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</si>
  <si>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</si>
  <si>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</si>
  <si>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</si>
  <si>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</si>
  <si>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</si>
  <si>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</si>
  <si>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</si>
  <si>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</si>
  <si>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</si>
  <si>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</si>
  <si>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</si>
  <si>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</si>
  <si>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</si>
  <si>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</si>
  <si>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</si>
  <si>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</si>
  <si>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</si>
  <si>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</si>
  <si>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</si>
  <si>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</si>
  <si>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</si>
  <si>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</si>
  <si>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</si>
  <si>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</si>
  <si>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</si>
  <si>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</si>
  <si>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</si>
  <si>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</si>
  <si>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</si>
  <si>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</si>
  <si>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</si>
  <si>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</si>
  <si>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</si>
  <si>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</si>
  <si>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</si>
  <si>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</si>
  <si>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</si>
  <si>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</si>
  <si>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</si>
  <si>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</si>
  <si>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</si>
  <si>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</si>
  <si>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</si>
  <si>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</si>
  <si>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</si>
  <si>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</si>
  <si>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</si>
  <si>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</si>
  <si>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</si>
  <si>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</si>
  <si>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</si>
  <si>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</si>
  <si>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</si>
  <si>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</si>
  <si>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</si>
  <si>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</si>
  <si>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</si>
  <si>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</si>
  <si>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</si>
  <si>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</si>
  <si>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</si>
  <si>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</si>
  <si>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</si>
  <si>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</si>
  <si>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</si>
  <si>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</si>
  <si>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</si>
  <si>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</si>
  <si>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</si>
  <si>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</si>
  <si>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</si>
  <si>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</si>
  <si>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</si>
  <si>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</si>
  <si>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</si>
  <si>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</si>
  <si>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</si>
  <si>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</si>
  <si>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</si>
  <si>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</si>
  <si>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</si>
  <si>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</si>
  <si>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</si>
  <si>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</si>
  <si>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</si>
  <si>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</si>
  <si>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</si>
  <si>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</si>
  <si>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</si>
  <si>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</si>
  <si>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</si>
  <si>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</si>
  <si>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</si>
  <si>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</si>
  <si>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</si>
  <si>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</si>
  <si>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</si>
  <si>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</si>
  <si>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</si>
  <si>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</si>
  <si>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</si>
  <si>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</si>
  <si>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</si>
  <si>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</si>
  <si>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</si>
  <si>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</si>
  <si>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</si>
  <si>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</si>
  <si>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</si>
  <si>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</si>
  <si>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</si>
  <si>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</si>
  <si>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</si>
  <si>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</si>
  <si>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</si>
  <si>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</si>
  <si>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</si>
  <si>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</si>
  <si>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</si>
  <si>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</si>
  <si>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</si>
  <si>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</si>
  <si>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</si>
  <si>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</si>
  <si>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</si>
  <si>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</si>
  <si>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</si>
  <si>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</si>
  <si>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</si>
  <si>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</si>
  <si>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</si>
  <si>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</si>
  <si>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</si>
  <si>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</si>
  <si>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</si>
  <si>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</si>
  <si>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</si>
  <si>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</si>
  <si>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</si>
  <si>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</si>
  <si>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</si>
  <si>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</si>
  <si>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</si>
  <si>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</si>
  <si>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</si>
  <si>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</si>
  <si>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</si>
  <si>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</si>
  <si>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</si>
  <si>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</si>
  <si>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</si>
  <si>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</si>
  <si>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</si>
  <si>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</si>
  <si>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</si>
  <si>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</si>
  <si>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</si>
  <si>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</si>
  <si>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</si>
  <si>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</si>
  <si>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</si>
  <si>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</si>
  <si>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</si>
  <si>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</si>
  <si>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</si>
  <si>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</si>
  <si>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</si>
  <si>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</si>
  <si>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</si>
  <si>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</si>
  <si>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</si>
  <si>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</si>
  <si>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</si>
  <si>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</si>
  <si>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</si>
  <si>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</si>
  <si>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</si>
  <si>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</si>
  <si>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</si>
  <si>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</si>
  <si>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</si>
  <si>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2022 год</t>
    </r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</si>
  <si>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</si>
  <si>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</si>
  <si>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</si>
  <si>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</si>
  <si>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</si>
  <si>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</si>
  <si>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</si>
  <si>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r>
      <t>&gt;</t>
    </r>
    <r>
      <rPr>
        <sz val="11"/>
        <color indexed="8"/>
        <rFont val="Times New Roman"/>
        <family val="1"/>
      </rPr>
      <t xml:space="preserve"> 96,0</t>
    </r>
  </si>
  <si>
    <t>R=9 N=3</t>
  </si>
  <si>
    <t>R = 3*N  R = 3*3   9 = 9</t>
  </si>
  <si>
    <t xml:space="preserve">Реализация признается целесообразной, продолжается финансирование мероприятий
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</si>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</sst>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Times New Roman"/>
      <family val="1"/>
    </font>
    <font>
      <u val="single"/>
      <sz val="11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7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90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4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117" fillId="0" borderId="78" xfId="0" applyFont="1" applyBorder="1" applyAlignment="1">
      <alignment horizontal="center" vertical="center" wrapText="1"/>
    </xf>
    <xf numFmtId="0" fontId="118" fillId="0" borderId="78" xfId="0" applyFont="1" applyBorder="1" applyAlignment="1">
      <alignment horizontal="center" vertical="center" wrapText="1"/>
    </xf>
    <xf numFmtId="0" fontId="117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119" fillId="0" borderId="48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0" fillId="0" borderId="48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4" fillId="42" borderId="3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 wrapText="1"/>
    </xf>
    <xf numFmtId="0" fontId="37" fillId="0" borderId="71" xfId="0" applyFont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8807511"/>
        <c:axId val="12158736"/>
      </c:scatterChart>
      <c:val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158736"/>
        <c:crosses val="autoZero"/>
        <c:crossBetween val="midCat"/>
        <c:dispUnits/>
      </c:val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075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1146209"/>
        <c:axId val="57662698"/>
      </c:bar3D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49202235"/>
        <c:axId val="40166932"/>
      </c:bar3D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5958069"/>
        <c:axId val="32296030"/>
      </c:bar3DChart>
      <c:catAx>
        <c:axId val="2595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5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22228815"/>
        <c:axId val="65841608"/>
      </c:bar3DChart>
      <c:cat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2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5703561"/>
        <c:axId val="31570002"/>
      </c:bar3DChart>
      <c:catAx>
        <c:axId val="5570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03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42319761"/>
        <c:axId val="45333530"/>
      </c:scatterChart>
      <c:val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333530"/>
        <c:crosses val="autoZero"/>
        <c:crossBetween val="midCat"/>
        <c:dispUnits/>
      </c:val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231976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5348587"/>
        <c:axId val="48137284"/>
      </c:scatterChart>
      <c:val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crossBetween val="midCat"/>
        <c:dispUnits/>
      </c:val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485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30582373"/>
        <c:axId val="6805902"/>
      </c:scatterChart>
      <c:val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crossBetween val="midCat"/>
        <c:dispUnits/>
      </c:val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61253119"/>
        <c:axId val="14407160"/>
      </c:bar3D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62555577"/>
        <c:axId val="26129282"/>
      </c:bar3D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3836947"/>
        <c:axId val="36097068"/>
      </c:bar3D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6438157"/>
        <c:axId val="38181366"/>
      </c:bar3D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4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8087975"/>
        <c:axId val="5682912"/>
      </c:bar3D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8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59" t="s">
        <v>402</v>
      </c>
      <c r="B1" s="762" t="s">
        <v>275</v>
      </c>
      <c r="C1" s="763"/>
      <c r="D1" s="763"/>
      <c r="E1" s="763"/>
      <c r="F1" s="764"/>
      <c r="H1" s="442"/>
      <c r="I1" s="749" t="s">
        <v>402</v>
      </c>
      <c r="J1" s="748" t="s">
        <v>276</v>
      </c>
      <c r="K1" s="749"/>
      <c r="L1" s="749"/>
      <c r="M1" s="749"/>
      <c r="N1" s="750"/>
      <c r="Q1" s="777" t="s">
        <v>402</v>
      </c>
      <c r="R1" s="749" t="s">
        <v>277</v>
      </c>
      <c r="S1" s="749"/>
      <c r="T1" s="749"/>
      <c r="U1" s="749"/>
      <c r="V1" s="750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60"/>
      <c r="B2" s="765" t="s">
        <v>403</v>
      </c>
      <c r="C2" s="741" t="s">
        <v>404</v>
      </c>
      <c r="D2" s="742"/>
      <c r="E2" s="741" t="s">
        <v>405</v>
      </c>
      <c r="F2" s="742"/>
      <c r="H2" s="443"/>
      <c r="I2" s="755"/>
      <c r="J2" s="753" t="s">
        <v>403</v>
      </c>
      <c r="K2" s="751" t="s">
        <v>404</v>
      </c>
      <c r="L2" s="752"/>
      <c r="M2" s="757" t="s">
        <v>405</v>
      </c>
      <c r="N2" s="758"/>
      <c r="Q2" s="778"/>
      <c r="R2" s="780" t="s">
        <v>403</v>
      </c>
      <c r="S2" s="782" t="s">
        <v>404</v>
      </c>
      <c r="T2" s="783"/>
      <c r="U2" s="782" t="s">
        <v>405</v>
      </c>
      <c r="V2" s="783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61"/>
      <c r="B3" s="766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56"/>
      <c r="J3" s="754"/>
      <c r="K3" s="440" t="s">
        <v>486</v>
      </c>
      <c r="L3" s="441" t="s">
        <v>14</v>
      </c>
      <c r="M3" s="440" t="s">
        <v>406</v>
      </c>
      <c r="N3" s="441" t="s">
        <v>407</v>
      </c>
      <c r="Q3" s="779"/>
      <c r="R3" s="781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45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46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46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47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43" t="e">
        <f>#REF!/1000</f>
        <v>#REF!</v>
      </c>
      <c r="C8" s="767" t="e">
        <f>B8*1.137*1000</f>
        <v>#REF!</v>
      </c>
      <c r="D8" s="410" t="e">
        <f>C8/C17*100</f>
        <v>#REF!</v>
      </c>
      <c r="E8" s="743"/>
      <c r="F8" s="743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44"/>
      <c r="C9" s="768"/>
      <c r="D9" s="411"/>
      <c r="E9" s="744"/>
      <c r="F9" s="744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43">
        <v>0</v>
      </c>
      <c r="C10" s="769">
        <f>B10*1570</f>
        <v>0</v>
      </c>
      <c r="D10" s="743" t="e">
        <f>C10/C17*100</f>
        <v>#REF!</v>
      </c>
      <c r="E10" s="743"/>
      <c r="F10" s="743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44"/>
      <c r="C11" s="770"/>
      <c r="D11" s="744"/>
      <c r="E11" s="744"/>
      <c r="F11" s="744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43"/>
      <c r="F14" s="743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44"/>
      <c r="F15" s="744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71" t="s">
        <v>402</v>
      </c>
      <c r="R29" s="774" t="s">
        <v>277</v>
      </c>
      <c r="S29" s="775"/>
      <c r="T29" s="775"/>
      <c r="U29" s="775"/>
      <c r="V29" s="776"/>
    </row>
    <row r="30" spans="3:22" ht="51">
      <c r="C30" s="427"/>
      <c r="D30" s="427"/>
      <c r="E30" s="427"/>
      <c r="F30" s="427"/>
      <c r="G30" s="427"/>
      <c r="H30" s="427"/>
      <c r="I30" s="427"/>
      <c r="Q30" s="772"/>
      <c r="R30" s="771" t="s">
        <v>403</v>
      </c>
      <c r="S30" s="429" t="s">
        <v>404</v>
      </c>
      <c r="T30" s="429"/>
      <c r="U30" s="774" t="s">
        <v>405</v>
      </c>
      <c r="V30" s="776"/>
    </row>
    <row r="31" spans="17:22" ht="12.75">
      <c r="Q31" s="773"/>
      <c r="R31" s="773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8" t="s">
        <v>184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50"/>
      <c r="P1" s="650"/>
      <c r="Q1" s="650"/>
      <c r="R1" s="650"/>
      <c r="S1" s="651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52" t="s">
        <v>88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50"/>
      <c r="P1" s="650"/>
      <c r="Q1" s="650"/>
      <c r="R1" s="650"/>
      <c r="S1" s="651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</v>
      </c>
      <c r="D2" s="456">
        <f>'ЗНАЧЕНИЕ ЦЕЛЕВЫХ ПОКАЗАТЕЛЕЙ'!H11</f>
        <v>87.8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86.4</v>
      </c>
      <c r="D3" s="456">
        <f>'ЗНАЧЕНИЕ ЦЕЛЕВЫХ ПОКАЗАТЕЛЕЙ'!H12</f>
        <v>94.4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</v>
      </c>
      <c r="F4" s="218">
        <f>'ЗНАЧЕНИЕ ЦЕЛЕВЫХ ПОКАЗАТЕЛЕЙ'!H10</f>
        <v>50.3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3" t="s">
        <v>164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4" t="s">
        <v>462</v>
      </c>
      <c r="F16" s="655"/>
      <c r="G16" s="65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6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7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7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7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7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7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7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7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7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7"/>
    </row>
    <row r="151" spans="2:17" ht="39" thickBot="1">
      <c r="B151" s="657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8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9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60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60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6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60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61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62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70" t="s">
        <v>5</v>
      </c>
      <c r="B3" s="670" t="s">
        <v>6</v>
      </c>
      <c r="C3" s="670" t="s">
        <v>7</v>
      </c>
      <c r="D3" s="136" t="s">
        <v>8</v>
      </c>
      <c r="E3" s="666" t="s">
        <v>9</v>
      </c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670" t="s">
        <v>10</v>
      </c>
    </row>
    <row r="4" spans="1:19" ht="44.25" customHeight="1" thickBot="1">
      <c r="A4" s="671"/>
      <c r="B4" s="671"/>
      <c r="C4" s="671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71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6" t="s">
        <v>11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6" t="s">
        <v>50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8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6" t="s">
        <v>88</v>
      </c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8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6" t="s">
        <v>184</v>
      </c>
      <c r="B57" s="667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6" t="s">
        <v>339</v>
      </c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9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9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9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9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5"/>
    </row>
    <row r="121" spans="1:19" ht="47.25" customHeight="1" thickBot="1">
      <c r="A121" s="666" t="s">
        <v>361</v>
      </c>
      <c r="B121" s="667"/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5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="90" zoomScaleNormal="90" zoomScalePageLayoutView="0" workbookViewId="0" topLeftCell="D235">
      <selection activeCell="D229" sqref="D229:R229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15" t="s">
        <v>818</v>
      </c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18" t="s">
        <v>589</v>
      </c>
      <c r="E3" s="718" t="s">
        <v>6</v>
      </c>
      <c r="F3" s="718" t="s">
        <v>7</v>
      </c>
      <c r="G3" s="718" t="s">
        <v>591</v>
      </c>
      <c r="H3" s="718"/>
      <c r="I3" s="720" t="s">
        <v>659</v>
      </c>
      <c r="J3" s="718" t="s">
        <v>611</v>
      </c>
      <c r="K3" s="473"/>
      <c r="L3" s="473"/>
      <c r="M3" s="474"/>
      <c r="N3" s="474"/>
      <c r="O3" s="475"/>
      <c r="P3" s="714" t="s">
        <v>594</v>
      </c>
      <c r="Q3" s="714" t="s">
        <v>592</v>
      </c>
      <c r="R3" s="727" t="s">
        <v>595</v>
      </c>
    </row>
    <row r="4" spans="4:18" ht="60" customHeight="1">
      <c r="D4" s="718"/>
      <c r="E4" s="718"/>
      <c r="F4" s="718"/>
      <c r="G4" s="472" t="s">
        <v>588</v>
      </c>
      <c r="H4" s="472" t="s">
        <v>593</v>
      </c>
      <c r="I4" s="721"/>
      <c r="J4" s="718"/>
      <c r="K4" s="473"/>
      <c r="L4" s="473"/>
      <c r="M4" s="474"/>
      <c r="N4" s="474"/>
      <c r="O4" s="475"/>
      <c r="P4" s="714"/>
      <c r="Q4" s="714"/>
      <c r="R4" s="728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22" t="s">
        <v>714</v>
      </c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U6" s="617">
        <v>1</v>
      </c>
    </row>
    <row r="7" spans="4:18" ht="42.75" customHeight="1">
      <c r="D7" s="724" t="s">
        <v>665</v>
      </c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</row>
    <row r="8" spans="4:18" ht="60" customHeight="1" thickBot="1">
      <c r="D8" s="724" t="s">
        <v>666</v>
      </c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6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667</v>
      </c>
      <c r="F9" s="554" t="s">
        <v>14</v>
      </c>
      <c r="G9" s="634">
        <v>100</v>
      </c>
      <c r="H9" s="634">
        <v>100</v>
      </c>
      <c r="I9" s="556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668</v>
      </c>
      <c r="F10" s="554" t="s">
        <v>14</v>
      </c>
      <c r="G10" s="556">
        <v>49</v>
      </c>
      <c r="H10" s="562">
        <v>50.3</v>
      </c>
      <c r="I10" s="557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669</v>
      </c>
      <c r="F11" s="554" t="s">
        <v>14</v>
      </c>
      <c r="G11" s="784">
        <v>96</v>
      </c>
      <c r="H11" s="557">
        <v>87.8</v>
      </c>
      <c r="I11" s="557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819</v>
      </c>
      <c r="F12" s="554" t="s">
        <v>14</v>
      </c>
      <c r="G12" s="557">
        <v>86.4</v>
      </c>
      <c r="H12" s="557">
        <v>94.4</v>
      </c>
      <c r="I12" s="633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5" t="s">
        <v>670</v>
      </c>
      <c r="F13" s="554"/>
      <c r="G13" s="551"/>
      <c r="H13" s="551"/>
      <c r="I13" s="632"/>
      <c r="J13" s="552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608</v>
      </c>
      <c r="E14" s="480" t="s">
        <v>671</v>
      </c>
      <c r="F14" s="556" t="s">
        <v>675</v>
      </c>
      <c r="G14" s="556">
        <v>16</v>
      </c>
      <c r="H14" s="562">
        <v>15.937</v>
      </c>
      <c r="I14" s="553"/>
      <c r="J14" s="552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613</v>
      </c>
      <c r="E15" s="480" t="s">
        <v>672</v>
      </c>
      <c r="F15" s="557" t="s">
        <v>676</v>
      </c>
      <c r="G15" s="557">
        <v>0.114</v>
      </c>
      <c r="H15" s="785">
        <v>0.1128</v>
      </c>
      <c r="I15" s="553"/>
      <c r="J15" s="552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673</v>
      </c>
      <c r="E16" s="480" t="s">
        <v>674</v>
      </c>
      <c r="F16" s="557" t="s">
        <v>677</v>
      </c>
      <c r="G16" s="557">
        <v>19</v>
      </c>
      <c r="H16" s="644">
        <v>17.769</v>
      </c>
      <c r="I16" s="553"/>
      <c r="J16" s="552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5" t="s">
        <v>678</v>
      </c>
      <c r="F17" s="554"/>
      <c r="G17" s="551"/>
      <c r="H17" s="551"/>
      <c r="I17" s="553"/>
      <c r="J17" s="552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608</v>
      </c>
      <c r="E18" s="559" t="s">
        <v>679</v>
      </c>
      <c r="F18" s="556" t="s">
        <v>676</v>
      </c>
      <c r="G18" s="556">
        <v>0.13</v>
      </c>
      <c r="H18" s="562">
        <v>0.1278</v>
      </c>
      <c r="I18" s="553"/>
      <c r="J18" s="552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613</v>
      </c>
      <c r="E19" s="221" t="s">
        <v>680</v>
      </c>
      <c r="F19" s="560" t="s">
        <v>675</v>
      </c>
      <c r="G19" s="556">
        <v>22.4</v>
      </c>
      <c r="H19" s="562">
        <v>20.628</v>
      </c>
      <c r="I19" s="553"/>
      <c r="J19" s="552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84" t="s">
        <v>681</v>
      </c>
      <c r="F20" s="561"/>
      <c r="G20" s="551"/>
      <c r="H20" s="551"/>
      <c r="I20" s="553"/>
      <c r="J20" s="552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608</v>
      </c>
      <c r="E21" s="221" t="s">
        <v>682</v>
      </c>
      <c r="F21" s="558" t="s">
        <v>683</v>
      </c>
      <c r="G21" s="556">
        <v>1.43</v>
      </c>
      <c r="H21" s="562">
        <v>1.43</v>
      </c>
      <c r="I21" s="553"/>
      <c r="J21" s="552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610</v>
      </c>
      <c r="F22" s="489"/>
      <c r="G22" s="553"/>
      <c r="H22" s="553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609</v>
      </c>
      <c r="F23" s="489"/>
      <c r="G23" s="553"/>
      <c r="H23" s="553"/>
      <c r="I23" s="490">
        <v>91.6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18" t="s">
        <v>590</v>
      </c>
      <c r="F24" s="498"/>
      <c r="G24" s="484"/>
      <c r="H24" s="484"/>
      <c r="I24" s="484"/>
      <c r="J24" s="491" t="s">
        <v>684</v>
      </c>
      <c r="K24" s="646"/>
      <c r="L24" s="646"/>
      <c r="M24" s="493"/>
      <c r="N24" s="493"/>
      <c r="O24" s="493"/>
      <c r="P24" s="786" t="s">
        <v>685</v>
      </c>
      <c r="Q24" s="563" t="s">
        <v>686</v>
      </c>
      <c r="R24" s="491" t="s">
        <v>628</v>
      </c>
    </row>
    <row r="25" spans="4:21" ht="45.75" customHeight="1">
      <c r="D25" s="716" t="s">
        <v>785</v>
      </c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U25" s="617">
        <v>2</v>
      </c>
    </row>
    <row r="26" spans="4:18" ht="36" customHeight="1">
      <c r="D26" s="699" t="s">
        <v>715</v>
      </c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1"/>
    </row>
    <row r="27" spans="4:18" ht="50.25" customHeight="1">
      <c r="D27" s="699" t="s">
        <v>716</v>
      </c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1"/>
    </row>
    <row r="28" spans="4:18" ht="47.25">
      <c r="D28" s="499"/>
      <c r="E28" s="500" t="s">
        <v>717</v>
      </c>
      <c r="F28" s="501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2" t="s">
        <v>608</v>
      </c>
      <c r="E29" s="480" t="s">
        <v>820</v>
      </c>
      <c r="F29" s="551" t="s">
        <v>14</v>
      </c>
      <c r="G29" s="551">
        <v>100</v>
      </c>
      <c r="H29" s="551">
        <v>100</v>
      </c>
      <c r="I29" s="503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2" t="s">
        <v>613</v>
      </c>
      <c r="E30" s="480" t="s">
        <v>612</v>
      </c>
      <c r="F30" s="551" t="s">
        <v>14</v>
      </c>
      <c r="G30" s="551">
        <v>100</v>
      </c>
      <c r="H30" s="551">
        <v>100</v>
      </c>
      <c r="I30" s="503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28.5">
      <c r="D31" s="499"/>
      <c r="E31" s="488" t="s">
        <v>610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499"/>
      <c r="E32" s="488" t="s">
        <v>609</v>
      </c>
      <c r="F32" s="489"/>
      <c r="G32" s="481"/>
      <c r="H32" s="481"/>
      <c r="I32" s="491">
        <v>98.9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499"/>
      <c r="E33" s="694" t="s">
        <v>718</v>
      </c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6"/>
    </row>
    <row r="34" spans="4:18" ht="54" customHeight="1" thickBot="1">
      <c r="D34" s="499"/>
      <c r="E34" s="694" t="s">
        <v>821</v>
      </c>
      <c r="F34" s="719"/>
      <c r="G34" s="719"/>
      <c r="H34" s="719"/>
      <c r="I34" s="695"/>
      <c r="J34" s="695"/>
      <c r="K34" s="695"/>
      <c r="L34" s="695"/>
      <c r="M34" s="695"/>
      <c r="N34" s="695"/>
      <c r="O34" s="695"/>
      <c r="P34" s="695"/>
      <c r="Q34" s="695"/>
      <c r="R34" s="696"/>
    </row>
    <row r="35" spans="4:18" ht="31.5" customHeight="1" thickBot="1">
      <c r="D35" s="504">
        <v>1</v>
      </c>
      <c r="E35" s="583" t="s">
        <v>614</v>
      </c>
      <c r="F35" s="481" t="s">
        <v>14</v>
      </c>
      <c r="G35" s="556">
        <v>100</v>
      </c>
      <c r="H35" s="562">
        <v>100</v>
      </c>
      <c r="I35" s="505"/>
      <c r="J35" s="506"/>
      <c r="K35" s="506"/>
      <c r="L35" s="506"/>
      <c r="M35" s="506"/>
      <c r="N35" s="506"/>
      <c r="O35" s="506"/>
      <c r="P35" s="506"/>
      <c r="Q35" s="506"/>
      <c r="R35" s="506"/>
    </row>
    <row r="36" spans="4:18" ht="62.25" customHeight="1" thickBot="1">
      <c r="D36" s="504">
        <v>2</v>
      </c>
      <c r="E36" s="582" t="s">
        <v>802</v>
      </c>
      <c r="F36" s="481" t="s">
        <v>14</v>
      </c>
      <c r="G36" s="557">
        <v>100</v>
      </c>
      <c r="H36" s="785">
        <v>100</v>
      </c>
      <c r="I36" s="505"/>
      <c r="J36" s="506"/>
      <c r="K36" s="506"/>
      <c r="L36" s="506"/>
      <c r="M36" s="506"/>
      <c r="N36" s="506"/>
      <c r="O36" s="506"/>
      <c r="P36" s="506"/>
      <c r="Q36" s="506"/>
      <c r="R36" s="506"/>
    </row>
    <row r="37" spans="4:18" ht="21" customHeight="1">
      <c r="D37" s="504"/>
      <c r="E37" s="488" t="s">
        <v>610</v>
      </c>
      <c r="F37" s="507"/>
      <c r="G37" s="508"/>
      <c r="H37" s="508"/>
      <c r="I37" s="491">
        <v>100</v>
      </c>
      <c r="J37" s="491">
        <v>3</v>
      </c>
      <c r="K37" s="506"/>
      <c r="L37" s="506"/>
      <c r="M37" s="506"/>
      <c r="N37" s="506"/>
      <c r="O37" s="506"/>
      <c r="P37" s="506"/>
      <c r="Q37" s="506"/>
      <c r="R37" s="506"/>
    </row>
    <row r="38" spans="4:18" ht="30" customHeight="1">
      <c r="D38" s="504"/>
      <c r="E38" s="488" t="s">
        <v>609</v>
      </c>
      <c r="F38" s="489"/>
      <c r="G38" s="481"/>
      <c r="H38" s="481"/>
      <c r="I38" s="491">
        <v>100</v>
      </c>
      <c r="J38" s="491">
        <v>0</v>
      </c>
      <c r="K38" s="506"/>
      <c r="L38" s="506"/>
      <c r="M38" s="506"/>
      <c r="N38" s="506"/>
      <c r="O38" s="506"/>
      <c r="P38" s="506"/>
      <c r="Q38" s="506"/>
      <c r="R38" s="506"/>
    </row>
    <row r="39" spans="4:18" ht="30" customHeight="1">
      <c r="D39" s="504"/>
      <c r="E39" s="694" t="s">
        <v>615</v>
      </c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6"/>
    </row>
    <row r="40" spans="4:18" ht="85.5" customHeight="1">
      <c r="D40" s="504"/>
      <c r="E40" s="729" t="s">
        <v>822</v>
      </c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1"/>
    </row>
    <row r="41" spans="4:18" ht="64.5" customHeight="1">
      <c r="D41" s="504"/>
      <c r="E41" s="506" t="s">
        <v>719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</row>
    <row r="42" spans="4:18" ht="35.25" customHeight="1">
      <c r="D42" s="509">
        <v>1</v>
      </c>
      <c r="E42" s="570" t="s">
        <v>616</v>
      </c>
      <c r="F42" s="508" t="s">
        <v>14</v>
      </c>
      <c r="G42" s="508">
        <v>100</v>
      </c>
      <c r="H42" s="508">
        <v>100</v>
      </c>
      <c r="I42" s="787"/>
      <c r="J42" s="787"/>
      <c r="K42" s="510"/>
      <c r="L42" s="510"/>
      <c r="M42" s="510"/>
      <c r="N42" s="510"/>
      <c r="O42" s="510"/>
      <c r="P42" s="510"/>
      <c r="Q42" s="510"/>
      <c r="R42" s="510"/>
    </row>
    <row r="43" spans="4:18" ht="30" customHeight="1">
      <c r="D43" s="504">
        <v>2</v>
      </c>
      <c r="E43" s="543" t="s">
        <v>617</v>
      </c>
      <c r="F43" s="481" t="s">
        <v>14</v>
      </c>
      <c r="G43" s="551">
        <v>100</v>
      </c>
      <c r="H43" s="551">
        <v>100</v>
      </c>
      <c r="I43" s="491"/>
      <c r="J43" s="491"/>
      <c r="K43" s="506"/>
      <c r="L43" s="506"/>
      <c r="M43" s="506"/>
      <c r="N43" s="506"/>
      <c r="O43" s="506"/>
      <c r="P43" s="506"/>
      <c r="Q43" s="506"/>
      <c r="R43" s="506"/>
    </row>
    <row r="44" spans="4:18" ht="30" customHeight="1">
      <c r="D44" s="504">
        <v>3</v>
      </c>
      <c r="E44" s="543" t="s">
        <v>618</v>
      </c>
      <c r="F44" s="481" t="s">
        <v>14</v>
      </c>
      <c r="G44" s="551">
        <v>100</v>
      </c>
      <c r="H44" s="551">
        <v>100</v>
      </c>
      <c r="I44" s="491"/>
      <c r="J44" s="491"/>
      <c r="K44" s="506"/>
      <c r="L44" s="506"/>
      <c r="M44" s="506"/>
      <c r="N44" s="506"/>
      <c r="O44" s="506"/>
      <c r="P44" s="506"/>
      <c r="Q44" s="506"/>
      <c r="R44" s="506"/>
    </row>
    <row r="45" spans="4:18" ht="23.25" customHeight="1">
      <c r="D45" s="504"/>
      <c r="E45" s="488" t="s">
        <v>610</v>
      </c>
      <c r="F45" s="507"/>
      <c r="G45" s="551"/>
      <c r="H45" s="551"/>
      <c r="I45" s="491">
        <v>100</v>
      </c>
      <c r="J45" s="477">
        <v>3</v>
      </c>
      <c r="K45" s="506"/>
      <c r="L45" s="506"/>
      <c r="M45" s="506"/>
      <c r="N45" s="506"/>
      <c r="O45" s="506"/>
      <c r="P45" s="506"/>
      <c r="Q45" s="506"/>
      <c r="R45" s="506"/>
    </row>
    <row r="46" spans="4:18" ht="30.75" customHeight="1">
      <c r="D46" s="504"/>
      <c r="E46" s="488" t="s">
        <v>609</v>
      </c>
      <c r="F46" s="507"/>
      <c r="G46" s="551"/>
      <c r="H46" s="551"/>
      <c r="I46" s="491">
        <v>99.6</v>
      </c>
      <c r="J46" s="477">
        <v>0</v>
      </c>
      <c r="K46" s="506"/>
      <c r="L46" s="506"/>
      <c r="M46" s="506"/>
      <c r="N46" s="506"/>
      <c r="O46" s="506"/>
      <c r="P46" s="506"/>
      <c r="Q46" s="506"/>
      <c r="R46" s="506"/>
    </row>
    <row r="47" spans="4:18" ht="66" customHeight="1">
      <c r="D47" s="504"/>
      <c r="E47" s="694" t="s">
        <v>619</v>
      </c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6"/>
    </row>
    <row r="48" spans="4:18" ht="57" customHeight="1">
      <c r="D48" s="504"/>
      <c r="E48" s="683" t="s">
        <v>712</v>
      </c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7"/>
    </row>
    <row r="49" spans="4:18" ht="38.25" customHeight="1" thickBot="1">
      <c r="D49" s="504"/>
      <c r="E49" s="506" t="s">
        <v>720</v>
      </c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</row>
    <row r="50" spans="4:18" ht="30" customHeight="1" thickBot="1">
      <c r="D50" s="504">
        <v>1</v>
      </c>
      <c r="E50" s="564" t="s">
        <v>596</v>
      </c>
      <c r="F50" s="482" t="s">
        <v>597</v>
      </c>
      <c r="G50" s="556">
        <v>30</v>
      </c>
      <c r="H50" s="562">
        <v>33.27</v>
      </c>
      <c r="I50" s="491"/>
      <c r="J50" s="491"/>
      <c r="K50" s="506"/>
      <c r="L50" s="506"/>
      <c r="M50" s="506"/>
      <c r="N50" s="506"/>
      <c r="O50" s="506"/>
      <c r="P50" s="506"/>
      <c r="Q50" s="506"/>
      <c r="R50" s="506"/>
    </row>
    <row r="51" spans="4:18" ht="30" customHeight="1" thickBot="1">
      <c r="D51" s="504">
        <v>2</v>
      </c>
      <c r="E51" s="564" t="s">
        <v>620</v>
      </c>
      <c r="F51" s="482" t="s">
        <v>597</v>
      </c>
      <c r="G51" s="557">
        <v>1</v>
      </c>
      <c r="H51" s="785">
        <v>1.55</v>
      </c>
      <c r="I51" s="491"/>
      <c r="J51" s="491"/>
      <c r="K51" s="506"/>
      <c r="L51" s="506"/>
      <c r="M51" s="506"/>
      <c r="N51" s="506"/>
      <c r="O51" s="506"/>
      <c r="P51" s="506"/>
      <c r="Q51" s="506"/>
      <c r="R51" s="506"/>
    </row>
    <row r="52" spans="4:18" ht="52.5" customHeight="1" thickBot="1">
      <c r="D52" s="504">
        <v>3</v>
      </c>
      <c r="E52" s="541" t="s">
        <v>687</v>
      </c>
      <c r="F52" s="481" t="s">
        <v>14</v>
      </c>
      <c r="G52" s="557">
        <v>100</v>
      </c>
      <c r="H52" s="785">
        <v>100</v>
      </c>
      <c r="I52" s="491"/>
      <c r="J52" s="491"/>
      <c r="K52" s="506"/>
      <c r="L52" s="506"/>
      <c r="M52" s="506"/>
      <c r="N52" s="506"/>
      <c r="O52" s="506"/>
      <c r="P52" s="506"/>
      <c r="Q52" s="506"/>
      <c r="R52" s="506"/>
    </row>
    <row r="53" spans="4:18" ht="24.75" customHeight="1">
      <c r="D53" s="504"/>
      <c r="E53" s="488" t="s">
        <v>610</v>
      </c>
      <c r="F53" s="507"/>
      <c r="G53" s="551"/>
      <c r="H53" s="551"/>
      <c r="I53" s="491">
        <v>100</v>
      </c>
      <c r="J53" s="477">
        <v>3</v>
      </c>
      <c r="K53" s="506"/>
      <c r="L53" s="506"/>
      <c r="M53" s="506"/>
      <c r="N53" s="506"/>
      <c r="O53" s="506"/>
      <c r="P53" s="506"/>
      <c r="Q53" s="506"/>
      <c r="R53" s="506"/>
    </row>
    <row r="54" spans="4:18" ht="30" customHeight="1">
      <c r="D54" s="504"/>
      <c r="E54" s="488" t="s">
        <v>609</v>
      </c>
      <c r="F54" s="507"/>
      <c r="G54" s="551"/>
      <c r="H54" s="551"/>
      <c r="I54" s="491">
        <v>95.5</v>
      </c>
      <c r="J54" s="477">
        <v>0</v>
      </c>
      <c r="K54" s="506"/>
      <c r="L54" s="506"/>
      <c r="M54" s="506"/>
      <c r="N54" s="506"/>
      <c r="O54" s="506"/>
      <c r="P54" s="506"/>
      <c r="Q54" s="506"/>
      <c r="R54" s="506"/>
    </row>
    <row r="55" spans="4:18" ht="30" customHeight="1">
      <c r="D55" s="504"/>
      <c r="E55" s="710" t="s">
        <v>688</v>
      </c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2"/>
    </row>
    <row r="56" spans="4:18" ht="30" customHeight="1">
      <c r="D56" s="504"/>
      <c r="E56" s="710" t="s">
        <v>777</v>
      </c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2"/>
    </row>
    <row r="57" spans="4:18" ht="30" customHeight="1">
      <c r="D57" s="504" t="s">
        <v>608</v>
      </c>
      <c r="E57" s="566" t="s">
        <v>689</v>
      </c>
      <c r="F57" s="511" t="s">
        <v>14</v>
      </c>
      <c r="G57" s="511">
        <v>99</v>
      </c>
      <c r="H57" s="511">
        <v>99</v>
      </c>
      <c r="I57" s="491"/>
      <c r="J57" s="491"/>
      <c r="K57" s="565"/>
      <c r="L57" s="565"/>
      <c r="M57" s="565"/>
      <c r="N57" s="565"/>
      <c r="O57" s="565"/>
      <c r="P57" s="565"/>
      <c r="Q57" s="565"/>
      <c r="R57" s="565"/>
    </row>
    <row r="58" spans="4:18" ht="30" customHeight="1">
      <c r="D58" s="504"/>
      <c r="E58" s="488" t="s">
        <v>610</v>
      </c>
      <c r="F58" s="507"/>
      <c r="G58" s="551"/>
      <c r="H58" s="551"/>
      <c r="I58" s="491">
        <v>100</v>
      </c>
      <c r="J58" s="491">
        <v>3</v>
      </c>
      <c r="K58" s="565"/>
      <c r="L58" s="565"/>
      <c r="M58" s="565"/>
      <c r="N58" s="565"/>
      <c r="O58" s="565"/>
      <c r="P58" s="565"/>
      <c r="Q58" s="565"/>
      <c r="R58" s="565"/>
    </row>
    <row r="59" spans="4:18" ht="30" customHeight="1">
      <c r="D59" s="504"/>
      <c r="E59" s="488" t="s">
        <v>609</v>
      </c>
      <c r="F59" s="507"/>
      <c r="G59" s="551"/>
      <c r="H59" s="551"/>
      <c r="I59" s="491">
        <v>97</v>
      </c>
      <c r="J59" s="491">
        <v>0</v>
      </c>
      <c r="K59" s="506"/>
      <c r="L59" s="506"/>
      <c r="M59" s="506"/>
      <c r="N59" s="506"/>
      <c r="O59" s="506"/>
      <c r="P59" s="506"/>
      <c r="Q59" s="506"/>
      <c r="R59" s="506"/>
    </row>
    <row r="60" spans="4:18" ht="55.5" customHeight="1">
      <c r="D60" s="497"/>
      <c r="E60" s="618" t="s">
        <v>590</v>
      </c>
      <c r="F60" s="498"/>
      <c r="G60" s="484"/>
      <c r="H60" s="484"/>
      <c r="I60" s="484"/>
      <c r="J60" s="491" t="s">
        <v>803</v>
      </c>
      <c r="K60" s="484"/>
      <c r="L60" s="484"/>
      <c r="M60" s="485"/>
      <c r="N60" s="485"/>
      <c r="O60" s="485"/>
      <c r="P60" s="477" t="s">
        <v>804</v>
      </c>
      <c r="Q60" s="567" t="s">
        <v>805</v>
      </c>
      <c r="R60" s="491" t="s">
        <v>806</v>
      </c>
    </row>
    <row r="61" spans="4:21" ht="29.25" customHeight="1">
      <c r="D61" s="788" t="s">
        <v>784</v>
      </c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465"/>
      <c r="U61" s="617">
        <v>3</v>
      </c>
    </row>
    <row r="62" spans="4:18" ht="32.25" customHeight="1">
      <c r="D62" s="499"/>
      <c r="E62" s="732" t="s">
        <v>721</v>
      </c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</row>
    <row r="63" spans="4:18" ht="30.75" customHeight="1" thickBot="1">
      <c r="D63" s="499"/>
      <c r="E63" s="683" t="s">
        <v>824</v>
      </c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5"/>
    </row>
    <row r="64" spans="4:18" ht="97.5" customHeight="1" thickBot="1">
      <c r="D64" s="504">
        <v>1</v>
      </c>
      <c r="E64" s="605" t="s">
        <v>722</v>
      </c>
      <c r="F64" s="586" t="s">
        <v>14</v>
      </c>
      <c r="G64" s="638">
        <v>12.6</v>
      </c>
      <c r="H64" s="586">
        <v>12.6</v>
      </c>
      <c r="I64" s="484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4:18" ht="48.75" customHeight="1" thickBot="1">
      <c r="D65" s="504">
        <v>2</v>
      </c>
      <c r="E65" s="580" t="s">
        <v>723</v>
      </c>
      <c r="F65" s="588" t="s">
        <v>14</v>
      </c>
      <c r="G65" s="639">
        <v>1.57</v>
      </c>
      <c r="H65" s="588">
        <v>1.5</v>
      </c>
      <c r="I65" s="484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4:18" ht="53.25" customHeight="1" thickBot="1">
      <c r="D66" s="504">
        <v>3</v>
      </c>
      <c r="E66" s="580" t="s">
        <v>724</v>
      </c>
      <c r="F66" s="588" t="s">
        <v>14</v>
      </c>
      <c r="G66" s="639" t="s">
        <v>825</v>
      </c>
      <c r="H66" s="588">
        <v>-4.3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24" customHeight="1">
      <c r="D67" s="504"/>
      <c r="E67" s="488" t="s">
        <v>610</v>
      </c>
      <c r="F67" s="507"/>
      <c r="G67" s="551"/>
      <c r="H67" s="551"/>
      <c r="I67" s="491">
        <v>100</v>
      </c>
      <c r="J67" s="491">
        <v>3</v>
      </c>
      <c r="K67" s="488" t="s">
        <v>610</v>
      </c>
      <c r="L67" s="507"/>
      <c r="M67" s="551"/>
      <c r="N67" s="551"/>
      <c r="O67" s="491">
        <v>100</v>
      </c>
      <c r="P67" s="491"/>
      <c r="Q67" s="485"/>
      <c r="R67" s="485"/>
    </row>
    <row r="68" spans="4:18" ht="30.75" customHeight="1">
      <c r="D68" s="504"/>
      <c r="E68" s="488" t="s">
        <v>609</v>
      </c>
      <c r="F68" s="507"/>
      <c r="G68" s="551"/>
      <c r="H68" s="551"/>
      <c r="I68" s="491">
        <v>100</v>
      </c>
      <c r="J68" s="491">
        <v>0</v>
      </c>
      <c r="K68" s="488" t="s">
        <v>609</v>
      </c>
      <c r="L68" s="507"/>
      <c r="M68" s="551"/>
      <c r="N68" s="551"/>
      <c r="O68" s="491">
        <v>100</v>
      </c>
      <c r="P68" s="491"/>
      <c r="Q68" s="485"/>
      <c r="R68" s="485"/>
    </row>
    <row r="69" spans="4:18" ht="25.5" customHeight="1">
      <c r="D69" s="504"/>
      <c r="E69" s="683" t="s">
        <v>721</v>
      </c>
      <c r="F69" s="706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7"/>
    </row>
    <row r="70" spans="4:18" ht="30" customHeight="1" thickBot="1">
      <c r="D70" s="504"/>
      <c r="E70" s="683" t="s">
        <v>726</v>
      </c>
      <c r="F70" s="706"/>
      <c r="G70" s="706"/>
      <c r="H70" s="706"/>
      <c r="I70" s="706"/>
      <c r="J70" s="706"/>
      <c r="K70" s="706"/>
      <c r="L70" s="706"/>
      <c r="M70" s="706"/>
      <c r="N70" s="706"/>
      <c r="O70" s="706"/>
      <c r="P70" s="706"/>
      <c r="Q70" s="706"/>
      <c r="R70" s="707"/>
    </row>
    <row r="71" spans="4:18" ht="34.5" customHeight="1" thickBot="1">
      <c r="D71" s="504">
        <v>1</v>
      </c>
      <c r="E71" s="585" t="s">
        <v>725</v>
      </c>
      <c r="F71" s="586" t="s">
        <v>14</v>
      </c>
      <c r="G71" s="640" t="s">
        <v>826</v>
      </c>
      <c r="H71" s="586">
        <v>99.2</v>
      </c>
      <c r="I71" s="484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4:18" ht="53.25" customHeight="1" thickBot="1">
      <c r="D72" s="504">
        <v>2</v>
      </c>
      <c r="E72" s="587" t="s">
        <v>727</v>
      </c>
      <c r="F72" s="588" t="s">
        <v>14</v>
      </c>
      <c r="G72" s="639">
        <v>0</v>
      </c>
      <c r="H72" s="588">
        <v>0</v>
      </c>
      <c r="I72" s="484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4:18" ht="28.5">
      <c r="D73" s="504"/>
      <c r="E73" s="488" t="s">
        <v>610</v>
      </c>
      <c r="F73" s="507"/>
      <c r="G73" s="481"/>
      <c r="H73" s="481"/>
      <c r="I73" s="491">
        <v>100</v>
      </c>
      <c r="J73" s="491">
        <v>3</v>
      </c>
      <c r="K73" s="485"/>
      <c r="L73" s="485"/>
      <c r="M73" s="485"/>
      <c r="N73" s="485"/>
      <c r="O73" s="485"/>
      <c r="P73" s="485"/>
      <c r="Q73" s="485"/>
      <c r="R73" s="485"/>
    </row>
    <row r="74" spans="4:18" ht="28.5">
      <c r="D74" s="504"/>
      <c r="E74" s="488" t="s">
        <v>609</v>
      </c>
      <c r="F74" s="507"/>
      <c r="G74" s="481"/>
      <c r="H74" s="481"/>
      <c r="I74" s="491">
        <v>99.96</v>
      </c>
      <c r="J74" s="491">
        <v>0</v>
      </c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4"/>
      <c r="E75" s="618" t="s">
        <v>590</v>
      </c>
      <c r="F75" s="498"/>
      <c r="G75" s="484"/>
      <c r="H75" s="484"/>
      <c r="I75" s="484"/>
      <c r="J75" s="491" t="s">
        <v>660</v>
      </c>
      <c r="K75" s="484"/>
      <c r="L75" s="484"/>
      <c r="M75" s="485"/>
      <c r="N75" s="485"/>
      <c r="O75" s="485"/>
      <c r="P75" s="491" t="s">
        <v>713</v>
      </c>
      <c r="Q75" s="512" t="s">
        <v>661</v>
      </c>
      <c r="R75" s="491" t="s">
        <v>629</v>
      </c>
    </row>
    <row r="76" spans="4:21" ht="27" customHeight="1">
      <c r="D76" s="790" t="s">
        <v>690</v>
      </c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790"/>
      <c r="P76" s="790"/>
      <c r="Q76" s="790"/>
      <c r="R76" s="790"/>
      <c r="S76" s="465"/>
      <c r="U76" s="617">
        <v>4</v>
      </c>
    </row>
    <row r="77" spans="4:18" ht="30.75" customHeight="1">
      <c r="D77" s="521"/>
      <c r="E77" s="683" t="s">
        <v>622</v>
      </c>
      <c r="F77" s="684"/>
      <c r="G77" s="684"/>
      <c r="H77" s="684"/>
      <c r="I77" s="684"/>
      <c r="J77" s="684"/>
      <c r="K77" s="684"/>
      <c r="L77" s="684"/>
      <c r="M77" s="684"/>
      <c r="N77" s="684"/>
      <c r="O77" s="684"/>
      <c r="P77" s="684"/>
      <c r="Q77" s="684"/>
      <c r="R77" s="685"/>
    </row>
    <row r="78" spans="4:18" ht="30.75" customHeight="1">
      <c r="D78" s="521"/>
      <c r="E78" s="683" t="s">
        <v>633</v>
      </c>
      <c r="F78" s="684"/>
      <c r="G78" s="684"/>
      <c r="H78" s="684"/>
      <c r="I78" s="684"/>
      <c r="J78" s="684"/>
      <c r="K78" s="684"/>
      <c r="L78" s="684"/>
      <c r="M78" s="684"/>
      <c r="N78" s="684"/>
      <c r="O78" s="684"/>
      <c r="P78" s="684"/>
      <c r="Q78" s="684"/>
      <c r="R78" s="685"/>
    </row>
    <row r="79" spans="4:18" ht="84" customHeight="1" thickBot="1">
      <c r="D79" s="504">
        <v>1</v>
      </c>
      <c r="E79" s="522" t="s">
        <v>623</v>
      </c>
      <c r="F79" s="511" t="s">
        <v>605</v>
      </c>
      <c r="G79" s="484">
        <v>4</v>
      </c>
      <c r="H79" s="484">
        <v>2</v>
      </c>
      <c r="I79" s="484"/>
      <c r="J79" s="484"/>
      <c r="K79" s="485"/>
      <c r="L79" s="485"/>
      <c r="M79" s="485"/>
      <c r="N79" s="485"/>
      <c r="O79" s="485"/>
      <c r="P79" s="485"/>
      <c r="Q79" s="485"/>
      <c r="R79" s="485"/>
    </row>
    <row r="80" spans="4:18" ht="111" customHeight="1" thickBot="1">
      <c r="D80" s="504">
        <v>2</v>
      </c>
      <c r="E80" s="522" t="s">
        <v>624</v>
      </c>
      <c r="F80" s="511" t="s">
        <v>14</v>
      </c>
      <c r="G80" s="635">
        <v>10.8</v>
      </c>
      <c r="H80" s="636">
        <v>5.1</v>
      </c>
      <c r="I80" s="484"/>
      <c r="J80" s="484"/>
      <c r="K80" s="485"/>
      <c r="L80" s="485"/>
      <c r="M80" s="485"/>
      <c r="N80" s="485"/>
      <c r="O80" s="485"/>
      <c r="P80" s="485"/>
      <c r="Q80" s="485"/>
      <c r="R80" s="485"/>
    </row>
    <row r="81" spans="4:18" ht="46.5" customHeight="1">
      <c r="D81" s="504">
        <v>3</v>
      </c>
      <c r="E81" s="522" t="s">
        <v>625</v>
      </c>
      <c r="F81" s="511" t="s">
        <v>14</v>
      </c>
      <c r="G81" s="484">
        <v>100</v>
      </c>
      <c r="H81" s="484">
        <v>100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24.75" customHeight="1">
      <c r="D82" s="502"/>
      <c r="E82" s="488" t="s">
        <v>610</v>
      </c>
      <c r="F82" s="507"/>
      <c r="G82" s="481"/>
      <c r="H82" s="481"/>
      <c r="I82" s="491">
        <v>33.3</v>
      </c>
      <c r="J82" s="491">
        <v>1</v>
      </c>
      <c r="K82" s="485"/>
      <c r="L82" s="485"/>
      <c r="M82" s="485"/>
      <c r="N82" s="485"/>
      <c r="O82" s="485"/>
      <c r="P82" s="485"/>
      <c r="Q82" s="485"/>
      <c r="R82" s="485"/>
    </row>
    <row r="83" spans="4:18" ht="28.5" customHeight="1">
      <c r="D83" s="502"/>
      <c r="E83" s="488" t="s">
        <v>609</v>
      </c>
      <c r="F83" s="507"/>
      <c r="G83" s="481"/>
      <c r="H83" s="481"/>
      <c r="I83" s="491">
        <v>100</v>
      </c>
      <c r="J83" s="491">
        <v>0</v>
      </c>
      <c r="K83" s="485"/>
      <c r="L83" s="485"/>
      <c r="M83" s="485"/>
      <c r="N83" s="485"/>
      <c r="O83" s="485"/>
      <c r="P83" s="485"/>
      <c r="Q83" s="485"/>
      <c r="R83" s="485"/>
    </row>
    <row r="84" spans="4:18" ht="71.25" customHeight="1">
      <c r="D84" s="523"/>
      <c r="E84" s="618" t="s">
        <v>590</v>
      </c>
      <c r="F84" s="498"/>
      <c r="G84" s="484"/>
      <c r="H84" s="484"/>
      <c r="I84" s="484"/>
      <c r="J84" s="491" t="s">
        <v>691</v>
      </c>
      <c r="K84" s="484"/>
      <c r="L84" s="484"/>
      <c r="M84" s="485"/>
      <c r="N84" s="485"/>
      <c r="O84" s="485"/>
      <c r="P84" s="637" t="s">
        <v>823</v>
      </c>
      <c r="Q84" s="512" t="s">
        <v>692</v>
      </c>
      <c r="R84" s="491" t="s">
        <v>693</v>
      </c>
    </row>
    <row r="85" spans="4:21" ht="52.5" customHeight="1">
      <c r="D85" s="788" t="s">
        <v>728</v>
      </c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465"/>
      <c r="T85" s="465"/>
      <c r="U85" s="617">
        <v>5</v>
      </c>
    </row>
    <row r="86" spans="4:18" ht="38.25" customHeight="1">
      <c r="D86" s="732" t="s">
        <v>729</v>
      </c>
      <c r="E86" s="732"/>
      <c r="F86" s="732"/>
      <c r="G86" s="732"/>
      <c r="H86" s="732"/>
      <c r="I86" s="732"/>
      <c r="J86" s="732"/>
      <c r="K86" s="732"/>
      <c r="L86" s="732"/>
      <c r="M86" s="732"/>
      <c r="N86" s="732"/>
      <c r="O86" s="732"/>
      <c r="P86" s="732"/>
      <c r="Q86" s="732"/>
      <c r="R86" s="732"/>
    </row>
    <row r="87" spans="4:18" ht="33" customHeight="1" thickBot="1">
      <c r="D87" s="683" t="s">
        <v>730</v>
      </c>
      <c r="E87" s="706"/>
      <c r="F87" s="706"/>
      <c r="G87" s="713"/>
      <c r="H87" s="713"/>
      <c r="I87" s="706"/>
      <c r="J87" s="706"/>
      <c r="K87" s="706"/>
      <c r="L87" s="706"/>
      <c r="M87" s="706"/>
      <c r="N87" s="706"/>
      <c r="O87" s="706"/>
      <c r="P87" s="706"/>
      <c r="Q87" s="706"/>
      <c r="R87" s="707"/>
    </row>
    <row r="88" spans="4:18" ht="18" customHeight="1" thickBot="1">
      <c r="D88" s="504">
        <v>1</v>
      </c>
      <c r="E88" s="524" t="s">
        <v>600</v>
      </c>
      <c r="F88" s="525" t="s">
        <v>605</v>
      </c>
      <c r="G88" s="556">
        <v>320</v>
      </c>
      <c r="H88" s="562">
        <v>320</v>
      </c>
      <c r="I88" s="526"/>
      <c r="J88" s="484"/>
      <c r="K88" s="484"/>
      <c r="L88" s="484"/>
      <c r="M88" s="484"/>
      <c r="N88" s="484"/>
      <c r="O88" s="484"/>
      <c r="P88" s="484"/>
      <c r="Q88" s="484"/>
      <c r="R88" s="484"/>
    </row>
    <row r="89" spans="4:18" ht="48.75" customHeight="1" thickBot="1">
      <c r="D89" s="504">
        <v>2</v>
      </c>
      <c r="E89" s="527" t="s">
        <v>601</v>
      </c>
      <c r="F89" s="525" t="s">
        <v>501</v>
      </c>
      <c r="G89" s="589">
        <v>2800</v>
      </c>
      <c r="H89" s="590">
        <v>2800</v>
      </c>
      <c r="I89" s="526"/>
      <c r="J89" s="484"/>
      <c r="K89" s="484"/>
      <c r="L89" s="484"/>
      <c r="M89" s="484"/>
      <c r="N89" s="484"/>
      <c r="O89" s="484"/>
      <c r="P89" s="484"/>
      <c r="Q89" s="484"/>
      <c r="R89" s="484"/>
    </row>
    <row r="90" spans="4:18" ht="80.25" customHeight="1" thickBot="1">
      <c r="D90" s="504">
        <v>3</v>
      </c>
      <c r="E90" s="581" t="s">
        <v>602</v>
      </c>
      <c r="F90" s="525" t="s">
        <v>14</v>
      </c>
      <c r="G90" s="556">
        <v>32.1</v>
      </c>
      <c r="H90" s="562">
        <v>32.1</v>
      </c>
      <c r="I90" s="526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2.25" thickBot="1">
      <c r="D91" s="504">
        <v>4</v>
      </c>
      <c r="E91" s="564" t="s">
        <v>603</v>
      </c>
      <c r="F91" s="525" t="s">
        <v>606</v>
      </c>
      <c r="G91" s="591">
        <v>8096</v>
      </c>
      <c r="H91" s="592">
        <v>8096</v>
      </c>
      <c r="I91" s="526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54" customHeight="1" thickBot="1">
      <c r="D92" s="483">
        <v>5</v>
      </c>
      <c r="E92" s="564" t="s">
        <v>604</v>
      </c>
      <c r="F92" s="525" t="s">
        <v>14</v>
      </c>
      <c r="G92" s="556">
        <v>0.6</v>
      </c>
      <c r="H92" s="562">
        <v>3.38</v>
      </c>
      <c r="I92" s="503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63.75" thickBot="1">
      <c r="D93" s="504">
        <v>6</v>
      </c>
      <c r="E93" s="564" t="s">
        <v>655</v>
      </c>
      <c r="F93" s="525" t="s">
        <v>656</v>
      </c>
      <c r="G93" s="556">
        <v>18</v>
      </c>
      <c r="H93" s="562">
        <v>64.6</v>
      </c>
      <c r="I93" s="526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19.5" customHeight="1">
      <c r="D94" s="504"/>
      <c r="E94" s="488" t="s">
        <v>610</v>
      </c>
      <c r="F94" s="511"/>
      <c r="G94" s="528"/>
      <c r="H94" s="528"/>
      <c r="I94" s="594">
        <v>100</v>
      </c>
      <c r="J94" s="530">
        <v>3</v>
      </c>
      <c r="K94" s="492"/>
      <c r="L94" s="492"/>
      <c r="M94" s="492"/>
      <c r="N94" s="492"/>
      <c r="O94" s="492"/>
      <c r="P94" s="531"/>
      <c r="Q94" s="492"/>
      <c r="R94" s="492"/>
    </row>
    <row r="95" spans="4:18" ht="28.5">
      <c r="D95" s="483"/>
      <c r="E95" s="488" t="s">
        <v>609</v>
      </c>
      <c r="F95" s="481"/>
      <c r="G95" s="481"/>
      <c r="H95" s="481"/>
      <c r="I95" s="593">
        <v>556.2</v>
      </c>
      <c r="J95" s="490">
        <v>0</v>
      </c>
      <c r="K95" s="495"/>
      <c r="L95" s="492"/>
      <c r="M95" s="493"/>
      <c r="N95" s="493"/>
      <c r="O95" s="493"/>
      <c r="P95" s="496"/>
      <c r="Q95" s="493"/>
      <c r="R95" s="493"/>
    </row>
    <row r="96" spans="4:18" ht="30.75" customHeight="1">
      <c r="D96" s="699" t="s">
        <v>657</v>
      </c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5"/>
    </row>
    <row r="97" spans="4:18" ht="45">
      <c r="D97" s="483" t="s">
        <v>608</v>
      </c>
      <c r="E97" s="570" t="s">
        <v>731</v>
      </c>
      <c r="F97" s="481" t="s">
        <v>598</v>
      </c>
      <c r="G97" s="481" t="s">
        <v>599</v>
      </c>
      <c r="H97" s="481" t="s">
        <v>599</v>
      </c>
      <c r="I97" s="490"/>
      <c r="J97" s="490"/>
      <c r="K97" s="495"/>
      <c r="L97" s="492"/>
      <c r="M97" s="493"/>
      <c r="N97" s="493"/>
      <c r="O97" s="493"/>
      <c r="P97" s="496"/>
      <c r="Q97" s="493"/>
      <c r="R97" s="493"/>
    </row>
    <row r="98" spans="4:18" ht="28.5">
      <c r="D98" s="483"/>
      <c r="E98" s="488" t="s">
        <v>610</v>
      </c>
      <c r="F98" s="511"/>
      <c r="G98" s="528"/>
      <c r="H98" s="528"/>
      <c r="I98" s="529">
        <v>100</v>
      </c>
      <c r="J98" s="530">
        <v>3</v>
      </c>
      <c r="K98" s="495"/>
      <c r="L98" s="492"/>
      <c r="M98" s="493"/>
      <c r="N98" s="493"/>
      <c r="O98" s="493"/>
      <c r="P98" s="496"/>
      <c r="Q98" s="493"/>
      <c r="R98" s="493"/>
    </row>
    <row r="99" spans="4:18" ht="28.5">
      <c r="D99" s="483"/>
      <c r="E99" s="488" t="s">
        <v>609</v>
      </c>
      <c r="F99" s="481"/>
      <c r="G99" s="481"/>
      <c r="H99" s="481"/>
      <c r="I99" s="490">
        <v>0</v>
      </c>
      <c r="J99" s="490">
        <v>0</v>
      </c>
      <c r="K99" s="495"/>
      <c r="L99" s="492"/>
      <c r="M99" s="493"/>
      <c r="N99" s="493"/>
      <c r="O99" s="493"/>
      <c r="P99" s="496"/>
      <c r="Q99" s="493"/>
      <c r="R99" s="493"/>
    </row>
    <row r="100" spans="4:18" ht="28.5" customHeight="1">
      <c r="D100" s="703" t="s">
        <v>694</v>
      </c>
      <c r="E100" s="704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5"/>
    </row>
    <row r="101" spans="4:18" ht="36.75" customHeight="1">
      <c r="D101" s="483">
        <v>1</v>
      </c>
      <c r="E101" s="571" t="s">
        <v>658</v>
      </c>
      <c r="F101" s="481" t="s">
        <v>605</v>
      </c>
      <c r="G101" s="481">
        <v>8</v>
      </c>
      <c r="H101" s="481">
        <v>8</v>
      </c>
      <c r="I101" s="490"/>
      <c r="J101" s="490"/>
      <c r="K101" s="495"/>
      <c r="L101" s="492"/>
      <c r="M101" s="493"/>
      <c r="N101" s="493"/>
      <c r="O101" s="493"/>
      <c r="P101" s="496"/>
      <c r="Q101" s="493"/>
      <c r="R101" s="493"/>
    </row>
    <row r="102" spans="4:18" ht="21" customHeight="1">
      <c r="D102" s="483"/>
      <c r="E102" s="488" t="s">
        <v>610</v>
      </c>
      <c r="F102" s="511"/>
      <c r="G102" s="528"/>
      <c r="H102" s="528"/>
      <c r="I102" s="529">
        <v>100</v>
      </c>
      <c r="J102" s="530">
        <v>3</v>
      </c>
      <c r="K102" s="495"/>
      <c r="L102" s="492"/>
      <c r="M102" s="493"/>
      <c r="N102" s="493"/>
      <c r="O102" s="493"/>
      <c r="P102" s="496"/>
      <c r="Q102" s="493"/>
      <c r="R102" s="493"/>
    </row>
    <row r="103" spans="4:18" ht="28.5">
      <c r="D103" s="483"/>
      <c r="E103" s="488" t="s">
        <v>609</v>
      </c>
      <c r="F103" s="481"/>
      <c r="G103" s="481"/>
      <c r="H103" s="481"/>
      <c r="I103" s="490">
        <v>0</v>
      </c>
      <c r="J103" s="490">
        <v>0</v>
      </c>
      <c r="K103" s="495"/>
      <c r="L103" s="492"/>
      <c r="M103" s="493"/>
      <c r="N103" s="493"/>
      <c r="O103" s="493"/>
      <c r="P103" s="485"/>
      <c r="Q103" s="493"/>
      <c r="R103" s="493"/>
    </row>
    <row r="104" spans="4:18" ht="48.75" customHeight="1">
      <c r="D104" s="504"/>
      <c r="E104" s="521" t="s">
        <v>590</v>
      </c>
      <c r="F104" s="498"/>
      <c r="G104" s="484"/>
      <c r="H104" s="484"/>
      <c r="I104" s="484"/>
      <c r="J104" s="491" t="s">
        <v>827</v>
      </c>
      <c r="K104" s="484"/>
      <c r="L104" s="484"/>
      <c r="M104" s="485"/>
      <c r="N104" s="485"/>
      <c r="O104" s="485"/>
      <c r="P104" s="626" t="s">
        <v>828</v>
      </c>
      <c r="Q104" s="512" t="s">
        <v>661</v>
      </c>
      <c r="R104" s="497" t="s">
        <v>829</v>
      </c>
    </row>
    <row r="105" spans="4:18" ht="19.5" customHeight="1" hidden="1">
      <c r="D105" s="520"/>
      <c r="E105" s="532"/>
      <c r="F105" s="514"/>
      <c r="G105" s="515"/>
      <c r="H105" s="515"/>
      <c r="I105" s="515"/>
      <c r="J105" s="516"/>
      <c r="K105" s="515"/>
      <c r="L105" s="515"/>
      <c r="M105" s="517"/>
      <c r="N105" s="517"/>
      <c r="O105" s="517"/>
      <c r="P105" s="220" t="s">
        <v>807</v>
      </c>
      <c r="Q105" s="518"/>
      <c r="R105" s="513"/>
    </row>
    <row r="106" spans="4:21" ht="27.75" customHeight="1">
      <c r="D106" s="791" t="s">
        <v>732</v>
      </c>
      <c r="E106" s="791"/>
      <c r="F106" s="791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1"/>
      <c r="R106" s="791"/>
      <c r="S106" s="465"/>
      <c r="T106" s="465"/>
      <c r="U106" s="617">
        <v>6</v>
      </c>
    </row>
    <row r="107" spans="4:18" ht="45.75" customHeight="1">
      <c r="D107" s="647"/>
      <c r="E107" s="732" t="s">
        <v>781</v>
      </c>
      <c r="F107" s="733"/>
      <c r="G107" s="733"/>
      <c r="H107" s="733"/>
      <c r="I107" s="733"/>
      <c r="J107" s="733"/>
      <c r="K107" s="733"/>
      <c r="L107" s="733"/>
      <c r="M107" s="733"/>
      <c r="N107" s="733"/>
      <c r="O107" s="733"/>
      <c r="P107" s="733"/>
      <c r="Q107" s="733"/>
      <c r="R107" s="733"/>
    </row>
    <row r="108" spans="4:18" ht="30.75" customHeight="1">
      <c r="D108" s="533"/>
      <c r="E108" s="732" t="s">
        <v>733</v>
      </c>
      <c r="F108" s="733"/>
      <c r="G108" s="733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</row>
    <row r="109" spans="4:18" ht="31.5" customHeight="1">
      <c r="D109" s="504">
        <v>1</v>
      </c>
      <c r="E109" s="572" t="s">
        <v>607</v>
      </c>
      <c r="F109" s="511" t="s">
        <v>14</v>
      </c>
      <c r="G109" s="484">
        <v>100</v>
      </c>
      <c r="H109" s="484">
        <v>100</v>
      </c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</row>
    <row r="110" spans="4:18" ht="61.5" customHeight="1" thickBot="1">
      <c r="D110" s="504" t="s">
        <v>613</v>
      </c>
      <c r="E110" s="522" t="s">
        <v>734</v>
      </c>
      <c r="F110" s="511" t="s">
        <v>14</v>
      </c>
      <c r="G110" s="484">
        <v>100</v>
      </c>
      <c r="H110" s="484">
        <v>100</v>
      </c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</row>
    <row r="111" spans="4:18" ht="58.5" customHeight="1" thickBot="1">
      <c r="D111" s="504" t="s">
        <v>673</v>
      </c>
      <c r="E111" s="534" t="s">
        <v>646</v>
      </c>
      <c r="F111" s="511" t="s">
        <v>14</v>
      </c>
      <c r="G111" s="556">
        <v>104.3</v>
      </c>
      <c r="H111" s="631">
        <v>115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60.75" customHeight="1" thickBot="1">
      <c r="D112" s="504" t="s">
        <v>695</v>
      </c>
      <c r="E112" s="572" t="s">
        <v>647</v>
      </c>
      <c r="F112" s="511" t="s">
        <v>14</v>
      </c>
      <c r="G112" s="484">
        <v>90.1</v>
      </c>
      <c r="H112" s="484">
        <v>90.1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63" customHeight="1" thickBot="1">
      <c r="D113" s="504" t="s">
        <v>696</v>
      </c>
      <c r="E113" s="572" t="s">
        <v>648</v>
      </c>
      <c r="F113" s="511" t="s">
        <v>14</v>
      </c>
      <c r="G113" s="444">
        <v>93.1</v>
      </c>
      <c r="H113" s="631">
        <v>97.1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34.5" customHeight="1">
      <c r="D114" s="535" t="s">
        <v>697</v>
      </c>
      <c r="E114" s="572" t="s">
        <v>649</v>
      </c>
      <c r="F114" s="511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21" ht="60.75" customHeight="1">
      <c r="D115" s="595" t="s">
        <v>698</v>
      </c>
      <c r="E115" s="596" t="s">
        <v>735</v>
      </c>
      <c r="F115" s="501" t="s">
        <v>14</v>
      </c>
      <c r="G115" s="536">
        <v>25</v>
      </c>
      <c r="H115" s="536">
        <v>25</v>
      </c>
      <c r="I115" s="739"/>
      <c r="J115" s="708"/>
      <c r="K115" s="484"/>
      <c r="L115" s="484"/>
      <c r="M115" s="484"/>
      <c r="N115" s="484"/>
      <c r="O115" s="484"/>
      <c r="P115" s="708"/>
      <c r="Q115" s="708"/>
      <c r="R115" s="708"/>
      <c r="U115" s="465"/>
    </row>
    <row r="116" spans="4:18" ht="20.25" customHeight="1">
      <c r="D116" s="537"/>
      <c r="E116" s="576" t="s">
        <v>653</v>
      </c>
      <c r="F116" s="538"/>
      <c r="G116" s="539">
        <v>20</v>
      </c>
      <c r="H116" s="539">
        <v>20</v>
      </c>
      <c r="I116" s="740"/>
      <c r="J116" s="709"/>
      <c r="K116" s="484"/>
      <c r="L116" s="484"/>
      <c r="M116" s="484"/>
      <c r="N116" s="484"/>
      <c r="O116" s="484"/>
      <c r="P116" s="709"/>
      <c r="Q116" s="709"/>
      <c r="R116" s="709"/>
    </row>
    <row r="117" spans="4:18" ht="18" customHeight="1">
      <c r="D117" s="509"/>
      <c r="E117" s="540" t="s">
        <v>610</v>
      </c>
      <c r="F117" s="511"/>
      <c r="G117" s="528"/>
      <c r="H117" s="528"/>
      <c r="I117" s="529">
        <v>100</v>
      </c>
      <c r="J117" s="530">
        <v>3</v>
      </c>
      <c r="K117" s="484"/>
      <c r="L117" s="484"/>
      <c r="M117" s="484"/>
      <c r="N117" s="484"/>
      <c r="O117" s="484"/>
      <c r="P117" s="484"/>
      <c r="Q117" s="484"/>
      <c r="R117" s="484"/>
    </row>
    <row r="118" spans="4:18" ht="32.25" customHeight="1">
      <c r="D118" s="504"/>
      <c r="E118" s="488" t="s">
        <v>609</v>
      </c>
      <c r="F118" s="481"/>
      <c r="G118" s="481"/>
      <c r="H118" s="481"/>
      <c r="I118" s="490">
        <v>99.4</v>
      </c>
      <c r="J118" s="490">
        <v>0</v>
      </c>
      <c r="K118" s="484"/>
      <c r="L118" s="484"/>
      <c r="M118" s="484"/>
      <c r="N118" s="484"/>
      <c r="O118" s="484"/>
      <c r="P118" s="484"/>
      <c r="Q118" s="484"/>
      <c r="R118" s="484"/>
    </row>
    <row r="119" spans="4:18" ht="41.25" customHeight="1">
      <c r="D119" s="504"/>
      <c r="E119" s="734" t="s">
        <v>782</v>
      </c>
      <c r="F119" s="735"/>
      <c r="G119" s="735"/>
      <c r="H119" s="735"/>
      <c r="I119" s="735"/>
      <c r="J119" s="735"/>
      <c r="K119" s="735"/>
      <c r="L119" s="735"/>
      <c r="M119" s="735"/>
      <c r="N119" s="735"/>
      <c r="O119" s="735"/>
      <c r="P119" s="735"/>
      <c r="Q119" s="735"/>
      <c r="R119" s="736"/>
    </row>
    <row r="120" spans="4:18" ht="39.75" customHeight="1">
      <c r="D120" s="504"/>
      <c r="E120" s="734" t="s">
        <v>736</v>
      </c>
      <c r="F120" s="735"/>
      <c r="G120" s="735"/>
      <c r="H120" s="735"/>
      <c r="I120" s="735"/>
      <c r="J120" s="735"/>
      <c r="K120" s="735"/>
      <c r="L120" s="735"/>
      <c r="M120" s="735"/>
      <c r="N120" s="735"/>
      <c r="O120" s="735"/>
      <c r="P120" s="735"/>
      <c r="Q120" s="735"/>
      <c r="R120" s="736"/>
    </row>
    <row r="121" spans="4:18" ht="46.5" customHeight="1">
      <c r="D121" s="504">
        <v>1</v>
      </c>
      <c r="E121" s="572" t="s">
        <v>699</v>
      </c>
      <c r="F121" s="511" t="s">
        <v>650</v>
      </c>
      <c r="G121" s="511">
        <v>100</v>
      </c>
      <c r="H121" s="511">
        <v>100</v>
      </c>
      <c r="I121" s="511"/>
      <c r="J121" s="511"/>
      <c r="K121" s="484"/>
      <c r="L121" s="484"/>
      <c r="M121" s="484"/>
      <c r="N121" s="484"/>
      <c r="O121" s="484"/>
      <c r="P121" s="484"/>
      <c r="Q121" s="484"/>
      <c r="R121" s="484"/>
    </row>
    <row r="122" spans="4:18" ht="46.5" customHeight="1">
      <c r="D122" s="504" t="s">
        <v>613</v>
      </c>
      <c r="E122" s="572" t="s">
        <v>700</v>
      </c>
      <c r="F122" s="511" t="s">
        <v>650</v>
      </c>
      <c r="G122" s="511">
        <v>100</v>
      </c>
      <c r="H122" s="511">
        <v>100</v>
      </c>
      <c r="I122" s="511"/>
      <c r="J122" s="511"/>
      <c r="K122" s="484"/>
      <c r="L122" s="484"/>
      <c r="M122" s="484"/>
      <c r="N122" s="484"/>
      <c r="O122" s="484"/>
      <c r="P122" s="484"/>
      <c r="Q122" s="484"/>
      <c r="R122" s="484"/>
    </row>
    <row r="123" spans="4:18" ht="36" customHeight="1">
      <c r="D123" s="504" t="s">
        <v>673</v>
      </c>
      <c r="E123" s="572" t="s">
        <v>737</v>
      </c>
      <c r="F123" s="511" t="s">
        <v>650</v>
      </c>
      <c r="G123" s="511">
        <v>98</v>
      </c>
      <c r="H123" s="511">
        <v>98</v>
      </c>
      <c r="I123" s="511"/>
      <c r="J123" s="511"/>
      <c r="K123" s="484"/>
      <c r="L123" s="484"/>
      <c r="M123" s="484"/>
      <c r="N123" s="484"/>
      <c r="O123" s="484"/>
      <c r="P123" s="484"/>
      <c r="Q123" s="484"/>
      <c r="R123" s="484"/>
    </row>
    <row r="124" spans="4:18" s="466" customFormat="1" ht="49.5" customHeight="1">
      <c r="D124" s="552" t="s">
        <v>695</v>
      </c>
      <c r="E124" s="573" t="s">
        <v>830</v>
      </c>
      <c r="F124" s="511" t="s">
        <v>621</v>
      </c>
      <c r="G124" s="511">
        <v>99.5</v>
      </c>
      <c r="H124" s="511">
        <v>99.5</v>
      </c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</row>
    <row r="125" spans="4:18" ht="47.25" customHeight="1">
      <c r="D125" s="504" t="s">
        <v>696</v>
      </c>
      <c r="E125" s="572" t="s">
        <v>701</v>
      </c>
      <c r="F125" s="511" t="s">
        <v>14</v>
      </c>
      <c r="G125" s="511">
        <v>99.5</v>
      </c>
      <c r="H125" s="511">
        <v>100</v>
      </c>
      <c r="I125" s="511"/>
      <c r="J125" s="511"/>
      <c r="K125" s="484"/>
      <c r="L125" s="484"/>
      <c r="M125" s="484"/>
      <c r="N125" s="484"/>
      <c r="O125" s="484"/>
      <c r="P125" s="484"/>
      <c r="Q125" s="484"/>
      <c r="R125" s="484"/>
    </row>
    <row r="126" spans="4:18" ht="45.75" customHeight="1">
      <c r="D126" s="504" t="s">
        <v>697</v>
      </c>
      <c r="E126" s="575" t="s">
        <v>651</v>
      </c>
      <c r="F126" s="511" t="s">
        <v>14</v>
      </c>
      <c r="G126" s="511">
        <v>80</v>
      </c>
      <c r="H126" s="511">
        <v>81</v>
      </c>
      <c r="I126" s="511"/>
      <c r="J126" s="511"/>
      <c r="K126" s="484"/>
      <c r="L126" s="484"/>
      <c r="M126" s="484"/>
      <c r="N126" s="484"/>
      <c r="O126" s="484"/>
      <c r="P126" s="484"/>
      <c r="Q126" s="484"/>
      <c r="R126" s="484"/>
    </row>
    <row r="127" spans="4:18" ht="31.5" customHeight="1">
      <c r="D127" s="504" t="s">
        <v>698</v>
      </c>
      <c r="E127" s="574" t="s">
        <v>738</v>
      </c>
      <c r="F127" s="511" t="s">
        <v>14</v>
      </c>
      <c r="G127" s="511">
        <v>13</v>
      </c>
      <c r="H127" s="511">
        <v>13</v>
      </c>
      <c r="I127" s="511"/>
      <c r="J127" s="511"/>
      <c r="K127" s="484"/>
      <c r="L127" s="484"/>
      <c r="M127" s="484"/>
      <c r="N127" s="484"/>
      <c r="O127" s="484"/>
      <c r="P127" s="484"/>
      <c r="Q127" s="484"/>
      <c r="R127" s="484"/>
    </row>
    <row r="128" spans="4:18" ht="36" customHeight="1">
      <c r="D128" s="504" t="s">
        <v>702</v>
      </c>
      <c r="E128" s="575" t="s">
        <v>652</v>
      </c>
      <c r="F128" s="511" t="s">
        <v>14</v>
      </c>
      <c r="G128" s="511">
        <v>55</v>
      </c>
      <c r="H128" s="511">
        <v>55</v>
      </c>
      <c r="I128" s="511"/>
      <c r="J128" s="511"/>
      <c r="K128" s="484"/>
      <c r="L128" s="484"/>
      <c r="M128" s="484"/>
      <c r="N128" s="484"/>
      <c r="O128" s="484"/>
      <c r="P128" s="484"/>
      <c r="Q128" s="484"/>
      <c r="R128" s="484"/>
    </row>
    <row r="129" spans="4:18" ht="77.25" customHeight="1">
      <c r="D129" s="504" t="s">
        <v>739</v>
      </c>
      <c r="E129" s="575" t="s">
        <v>654</v>
      </c>
      <c r="F129" s="511" t="s">
        <v>14</v>
      </c>
      <c r="G129" s="542">
        <v>80</v>
      </c>
      <c r="H129" s="542">
        <v>80</v>
      </c>
      <c r="I129" s="511"/>
      <c r="J129" s="511"/>
      <c r="K129" s="484"/>
      <c r="L129" s="484"/>
      <c r="M129" s="484"/>
      <c r="N129" s="484"/>
      <c r="O129" s="484"/>
      <c r="P129" s="484"/>
      <c r="Q129" s="484"/>
      <c r="R129" s="484"/>
    </row>
    <row r="130" spans="4:18" ht="20.25" customHeight="1">
      <c r="D130" s="504"/>
      <c r="E130" s="488" t="s">
        <v>610</v>
      </c>
      <c r="F130" s="511"/>
      <c r="G130" s="528"/>
      <c r="H130" s="528"/>
      <c r="I130" s="529">
        <v>100</v>
      </c>
      <c r="J130" s="530">
        <v>3</v>
      </c>
      <c r="K130" s="488" t="s">
        <v>610</v>
      </c>
      <c r="L130" s="511"/>
      <c r="M130" s="528"/>
      <c r="N130" s="528"/>
      <c r="O130" s="529">
        <v>80</v>
      </c>
      <c r="P130" s="530"/>
      <c r="Q130" s="484"/>
      <c r="R130" s="484"/>
    </row>
    <row r="131" spans="4:18" ht="20.25" customHeight="1">
      <c r="D131" s="504"/>
      <c r="E131" s="488" t="s">
        <v>609</v>
      </c>
      <c r="F131" s="551"/>
      <c r="G131" s="551"/>
      <c r="H131" s="551"/>
      <c r="I131" s="490">
        <v>98.9</v>
      </c>
      <c r="J131" s="490">
        <v>0</v>
      </c>
      <c r="K131" s="488"/>
      <c r="L131" s="511"/>
      <c r="M131" s="528"/>
      <c r="N131" s="528"/>
      <c r="O131" s="529"/>
      <c r="P131" s="530"/>
      <c r="Q131" s="484"/>
      <c r="R131" s="484"/>
    </row>
    <row r="132" spans="4:18" ht="32.25" customHeight="1">
      <c r="D132" s="504"/>
      <c r="E132" s="710" t="s">
        <v>808</v>
      </c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2"/>
    </row>
    <row r="133" spans="4:18" ht="64.5" customHeight="1">
      <c r="D133" s="504"/>
      <c r="E133" s="710" t="s">
        <v>809</v>
      </c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2"/>
    </row>
    <row r="134" spans="4:18" ht="47.25" customHeight="1">
      <c r="D134" s="504" t="s">
        <v>608</v>
      </c>
      <c r="E134" s="627" t="s">
        <v>810</v>
      </c>
      <c r="F134" s="511" t="s">
        <v>14</v>
      </c>
      <c r="G134" s="551">
        <v>1</v>
      </c>
      <c r="H134" s="551">
        <v>1.1</v>
      </c>
      <c r="I134" s="490"/>
      <c r="J134" s="490"/>
      <c r="K134" s="488"/>
      <c r="L134" s="511"/>
      <c r="M134" s="528"/>
      <c r="N134" s="528"/>
      <c r="O134" s="529"/>
      <c r="P134" s="530"/>
      <c r="Q134" s="484"/>
      <c r="R134" s="484"/>
    </row>
    <row r="135" spans="4:18" ht="95.25" customHeight="1">
      <c r="D135" s="504" t="s">
        <v>613</v>
      </c>
      <c r="E135" s="627" t="s">
        <v>811</v>
      </c>
      <c r="F135" s="511" t="s">
        <v>14</v>
      </c>
      <c r="G135" s="551">
        <v>100</v>
      </c>
      <c r="H135" s="551">
        <v>100</v>
      </c>
      <c r="I135" s="490"/>
      <c r="J135" s="490"/>
      <c r="K135" s="488"/>
      <c r="L135" s="511"/>
      <c r="M135" s="528"/>
      <c r="N135" s="528"/>
      <c r="O135" s="529"/>
      <c r="P135" s="530"/>
      <c r="Q135" s="484"/>
      <c r="R135" s="484"/>
    </row>
    <row r="136" spans="4:18" ht="21.75" customHeight="1">
      <c r="D136" s="504"/>
      <c r="E136" s="488" t="s">
        <v>610</v>
      </c>
      <c r="F136" s="511"/>
      <c r="G136" s="528"/>
      <c r="H136" s="528"/>
      <c r="I136" s="529">
        <v>100</v>
      </c>
      <c r="J136" s="530">
        <v>3</v>
      </c>
      <c r="K136" s="488"/>
      <c r="L136" s="511"/>
      <c r="M136" s="528"/>
      <c r="N136" s="528"/>
      <c r="O136" s="529"/>
      <c r="P136" s="530"/>
      <c r="Q136" s="484"/>
      <c r="R136" s="484"/>
    </row>
    <row r="137" spans="4:18" ht="30" customHeight="1">
      <c r="D137" s="504"/>
      <c r="E137" s="488" t="s">
        <v>609</v>
      </c>
      <c r="F137" s="551"/>
      <c r="G137" s="551"/>
      <c r="H137" s="551"/>
      <c r="I137" s="490">
        <v>99</v>
      </c>
      <c r="J137" s="490">
        <v>0</v>
      </c>
      <c r="K137" s="488" t="s">
        <v>609</v>
      </c>
      <c r="L137" s="481"/>
      <c r="M137" s="481"/>
      <c r="N137" s="481"/>
      <c r="O137" s="490">
        <v>98.1</v>
      </c>
      <c r="P137" s="490"/>
      <c r="Q137" s="484"/>
      <c r="R137" s="484"/>
    </row>
    <row r="138" spans="4:18" ht="56.25" customHeight="1">
      <c r="D138" s="504"/>
      <c r="E138" s="618" t="s">
        <v>590</v>
      </c>
      <c r="F138" s="498"/>
      <c r="G138" s="484"/>
      <c r="H138" s="484"/>
      <c r="I138" s="511"/>
      <c r="J138" s="491" t="s">
        <v>831</v>
      </c>
      <c r="K138" s="511"/>
      <c r="L138" s="511"/>
      <c r="M138" s="511"/>
      <c r="N138" s="511"/>
      <c r="O138" s="511"/>
      <c r="P138" s="491" t="s">
        <v>832</v>
      </c>
      <c r="Q138" s="512" t="s">
        <v>833</v>
      </c>
      <c r="R138" s="491" t="s">
        <v>834</v>
      </c>
    </row>
    <row r="139" spans="4:21" ht="38.25" customHeight="1">
      <c r="D139" s="788" t="s">
        <v>783</v>
      </c>
      <c r="E139" s="788"/>
      <c r="F139" s="788"/>
      <c r="G139" s="788"/>
      <c r="H139" s="788"/>
      <c r="I139" s="788"/>
      <c r="J139" s="788"/>
      <c r="K139" s="788"/>
      <c r="L139" s="788"/>
      <c r="M139" s="788"/>
      <c r="N139" s="788"/>
      <c r="O139" s="788"/>
      <c r="P139" s="788"/>
      <c r="Q139" s="788"/>
      <c r="R139" s="788"/>
      <c r="S139" s="465"/>
      <c r="T139" s="465"/>
      <c r="U139" s="617">
        <v>7</v>
      </c>
    </row>
    <row r="140" spans="4:18" ht="25.5" customHeight="1">
      <c r="D140" s="498"/>
      <c r="E140" s="694" t="s">
        <v>779</v>
      </c>
      <c r="F140" s="697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698"/>
    </row>
    <row r="141" spans="4:18" ht="33" customHeight="1">
      <c r="D141" s="497"/>
      <c r="E141" s="694" t="s">
        <v>780</v>
      </c>
      <c r="F141" s="737"/>
      <c r="G141" s="737"/>
      <c r="H141" s="737"/>
      <c r="I141" s="737"/>
      <c r="J141" s="737"/>
      <c r="K141" s="737"/>
      <c r="L141" s="737"/>
      <c r="M141" s="737"/>
      <c r="N141" s="737"/>
      <c r="O141" s="737"/>
      <c r="P141" s="737"/>
      <c r="Q141" s="737"/>
      <c r="R141" s="738"/>
    </row>
    <row r="142" spans="4:18" ht="32.25" customHeight="1">
      <c r="D142" s="504">
        <v>1</v>
      </c>
      <c r="E142" s="543" t="s">
        <v>635</v>
      </c>
      <c r="F142" s="519" t="s">
        <v>501</v>
      </c>
      <c r="G142" s="600">
        <f>397+378</f>
        <v>775</v>
      </c>
      <c r="H142" s="642">
        <f>403+378</f>
        <v>781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4:18" ht="62.25" customHeight="1">
      <c r="D143" s="504" t="s">
        <v>613</v>
      </c>
      <c r="E143" s="543" t="s">
        <v>636</v>
      </c>
      <c r="F143" s="519" t="s">
        <v>14</v>
      </c>
      <c r="G143" s="600">
        <v>67.87</v>
      </c>
      <c r="H143" s="600">
        <v>72.34</v>
      </c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4:18" ht="28.5">
      <c r="D144" s="504"/>
      <c r="E144" s="488" t="s">
        <v>610</v>
      </c>
      <c r="F144" s="511"/>
      <c r="G144" s="484"/>
      <c r="H144" s="484"/>
      <c r="I144" s="530">
        <v>100</v>
      </c>
      <c r="J144" s="530">
        <v>3</v>
      </c>
      <c r="K144" s="484"/>
      <c r="L144" s="484"/>
      <c r="M144" s="484"/>
      <c r="N144" s="484"/>
      <c r="O144" s="484"/>
      <c r="P144" s="484"/>
      <c r="Q144" s="484"/>
      <c r="R144" s="484"/>
    </row>
    <row r="145" spans="4:18" ht="28.5">
      <c r="D145" s="504"/>
      <c r="E145" s="488" t="s">
        <v>609</v>
      </c>
      <c r="F145" s="511"/>
      <c r="G145" s="484"/>
      <c r="H145" s="484"/>
      <c r="I145" s="530">
        <v>99.5</v>
      </c>
      <c r="J145" s="530">
        <v>0</v>
      </c>
      <c r="K145" s="484"/>
      <c r="L145" s="484"/>
      <c r="M145" s="484"/>
      <c r="N145" s="484"/>
      <c r="O145" s="484"/>
      <c r="P145" s="484"/>
      <c r="Q145" s="484"/>
      <c r="R145" s="484"/>
    </row>
    <row r="146" spans="4:18" ht="20.25" customHeight="1">
      <c r="D146" s="504"/>
      <c r="E146" s="699" t="s">
        <v>634</v>
      </c>
      <c r="F146" s="700"/>
      <c r="G146" s="700"/>
      <c r="H146" s="700"/>
      <c r="I146" s="700"/>
      <c r="J146" s="700"/>
      <c r="K146" s="700"/>
      <c r="L146" s="700"/>
      <c r="M146" s="700"/>
      <c r="N146" s="700"/>
      <c r="O146" s="700"/>
      <c r="P146" s="700"/>
      <c r="Q146" s="700"/>
      <c r="R146" s="701"/>
    </row>
    <row r="147" spans="4:18" ht="43.5" customHeight="1" thickBot="1">
      <c r="D147" s="504"/>
      <c r="E147" s="699" t="s">
        <v>771</v>
      </c>
      <c r="F147" s="700"/>
      <c r="G147" s="700"/>
      <c r="H147" s="700"/>
      <c r="I147" s="700"/>
      <c r="J147" s="700"/>
      <c r="K147" s="700"/>
      <c r="L147" s="700"/>
      <c r="M147" s="700"/>
      <c r="N147" s="700"/>
      <c r="O147" s="700"/>
      <c r="P147" s="700"/>
      <c r="Q147" s="700"/>
      <c r="R147" s="701"/>
    </row>
    <row r="148" spans="4:18" ht="32.25" customHeight="1" thickBot="1">
      <c r="D148" s="504">
        <v>1</v>
      </c>
      <c r="E148" s="543" t="s">
        <v>637</v>
      </c>
      <c r="F148" s="511" t="s">
        <v>605</v>
      </c>
      <c r="G148" s="641">
        <v>4010</v>
      </c>
      <c r="H148" s="641">
        <v>4346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32.25" customHeight="1" thickBot="1">
      <c r="D149" s="504">
        <v>2</v>
      </c>
      <c r="E149" s="543" t="s">
        <v>638</v>
      </c>
      <c r="F149" s="511" t="s">
        <v>605</v>
      </c>
      <c r="G149" s="430">
        <v>0.35</v>
      </c>
      <c r="H149" s="430">
        <v>0.72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6.25" customHeight="1" thickBot="1">
      <c r="D150" s="504">
        <v>3</v>
      </c>
      <c r="E150" s="543" t="s">
        <v>639</v>
      </c>
      <c r="F150" s="511" t="s">
        <v>14</v>
      </c>
      <c r="G150" s="430">
        <v>1.2</v>
      </c>
      <c r="H150" s="430">
        <v>0.5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4.75" customHeight="1" thickBot="1">
      <c r="D151" s="504">
        <v>4</v>
      </c>
      <c r="E151" s="543" t="s">
        <v>626</v>
      </c>
      <c r="F151" s="511" t="s">
        <v>14</v>
      </c>
      <c r="G151" s="430">
        <v>90.9</v>
      </c>
      <c r="H151" s="430">
        <v>90.9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6.25" customHeight="1" thickBot="1">
      <c r="D152" s="504">
        <v>5</v>
      </c>
      <c r="E152" s="543" t="s">
        <v>640</v>
      </c>
      <c r="F152" s="511" t="s">
        <v>14</v>
      </c>
      <c r="G152" s="430">
        <v>100</v>
      </c>
      <c r="H152" s="430">
        <v>100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24" customHeight="1" thickBot="1">
      <c r="D153" s="504">
        <v>6</v>
      </c>
      <c r="E153" s="543" t="s">
        <v>641</v>
      </c>
      <c r="F153" s="511" t="s">
        <v>605</v>
      </c>
      <c r="G153" s="430">
        <v>2.9</v>
      </c>
      <c r="H153" s="430">
        <v>3.1</v>
      </c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</row>
    <row r="154" spans="4:18" ht="29.25" customHeight="1" thickBot="1">
      <c r="D154" s="504">
        <v>7</v>
      </c>
      <c r="E154" s="543" t="s">
        <v>642</v>
      </c>
      <c r="F154" s="511" t="s">
        <v>14</v>
      </c>
      <c r="G154" s="430">
        <v>50</v>
      </c>
      <c r="H154" s="430">
        <v>50</v>
      </c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</row>
    <row r="155" spans="4:18" ht="32.25" customHeight="1" thickBot="1">
      <c r="D155" s="504">
        <v>8</v>
      </c>
      <c r="E155" s="543" t="s">
        <v>643</v>
      </c>
      <c r="F155" s="511" t="s">
        <v>605</v>
      </c>
      <c r="G155" s="430">
        <v>0.91</v>
      </c>
      <c r="H155" s="430">
        <v>0.96</v>
      </c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</row>
    <row r="156" spans="4:18" ht="18" customHeight="1">
      <c r="D156" s="504"/>
      <c r="E156" s="488" t="s">
        <v>610</v>
      </c>
      <c r="F156" s="511"/>
      <c r="G156" s="528"/>
      <c r="H156" s="528"/>
      <c r="I156" s="529">
        <v>87.5</v>
      </c>
      <c r="J156" s="530">
        <v>2</v>
      </c>
      <c r="K156" s="484"/>
      <c r="L156" s="484"/>
      <c r="M156" s="484"/>
      <c r="N156" s="484"/>
      <c r="O156" s="484"/>
      <c r="P156" s="484"/>
      <c r="Q156" s="484"/>
      <c r="R156" s="484"/>
    </row>
    <row r="157" spans="4:18" ht="27.75" customHeight="1">
      <c r="D157" s="504"/>
      <c r="E157" s="488" t="s">
        <v>609</v>
      </c>
      <c r="F157" s="481"/>
      <c r="G157" s="481"/>
      <c r="H157" s="481"/>
      <c r="I157" s="491">
        <v>99.5</v>
      </c>
      <c r="J157" s="490">
        <v>0</v>
      </c>
      <c r="K157" s="484"/>
      <c r="L157" s="484"/>
      <c r="M157" s="484"/>
      <c r="N157" s="484"/>
      <c r="O157" s="484"/>
      <c r="P157" s="484"/>
      <c r="Q157" s="484"/>
      <c r="R157" s="484"/>
    </row>
    <row r="158" spans="4:18" ht="26.25" customHeight="1">
      <c r="D158" s="504"/>
      <c r="E158" s="694" t="s">
        <v>644</v>
      </c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6"/>
    </row>
    <row r="159" spans="4:18" ht="27" customHeight="1">
      <c r="D159" s="504"/>
      <c r="E159" s="694" t="s">
        <v>645</v>
      </c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6"/>
    </row>
    <row r="160" spans="4:18" ht="63.75" customHeight="1">
      <c r="D160" s="504">
        <v>1</v>
      </c>
      <c r="E160" s="643" t="s">
        <v>817</v>
      </c>
      <c r="F160" s="481" t="s">
        <v>14</v>
      </c>
      <c r="G160" s="551">
        <v>88.98</v>
      </c>
      <c r="H160" s="551">
        <v>88.98</v>
      </c>
      <c r="I160" s="490"/>
      <c r="J160" s="490"/>
      <c r="K160" s="484"/>
      <c r="L160" s="484"/>
      <c r="M160" s="484"/>
      <c r="N160" s="484"/>
      <c r="O160" s="484"/>
      <c r="P160" s="484"/>
      <c r="Q160" s="484"/>
      <c r="R160" s="484"/>
    </row>
    <row r="161" spans="4:18" ht="37.5" customHeight="1">
      <c r="D161" s="504">
        <v>2</v>
      </c>
      <c r="E161" s="543" t="s">
        <v>627</v>
      </c>
      <c r="F161" s="481" t="s">
        <v>14</v>
      </c>
      <c r="G161" s="511">
        <v>100</v>
      </c>
      <c r="H161" s="511">
        <v>100</v>
      </c>
      <c r="I161" s="490"/>
      <c r="J161" s="490"/>
      <c r="K161" s="484"/>
      <c r="L161" s="484"/>
      <c r="M161" s="484"/>
      <c r="N161" s="484"/>
      <c r="O161" s="484"/>
      <c r="P161" s="484"/>
      <c r="Q161" s="484"/>
      <c r="R161" s="484"/>
    </row>
    <row r="162" spans="4:18" ht="17.25" customHeight="1">
      <c r="D162" s="504"/>
      <c r="E162" s="488" t="s">
        <v>610</v>
      </c>
      <c r="F162" s="511"/>
      <c r="G162" s="528"/>
      <c r="H162" s="528"/>
      <c r="I162" s="529">
        <v>100</v>
      </c>
      <c r="J162" s="530">
        <v>3</v>
      </c>
      <c r="K162" s="484"/>
      <c r="L162" s="484"/>
      <c r="M162" s="484"/>
      <c r="N162" s="484"/>
      <c r="O162" s="484"/>
      <c r="P162" s="484"/>
      <c r="Q162" s="484"/>
      <c r="R162" s="484"/>
    </row>
    <row r="163" spans="4:18" ht="27.75" customHeight="1">
      <c r="D163" s="504"/>
      <c r="E163" s="488" t="s">
        <v>609</v>
      </c>
      <c r="F163" s="481"/>
      <c r="G163" s="481"/>
      <c r="H163" s="481"/>
      <c r="I163" s="491">
        <v>98.2</v>
      </c>
      <c r="J163" s="490">
        <v>0</v>
      </c>
      <c r="K163" s="484"/>
      <c r="L163" s="484"/>
      <c r="M163" s="484"/>
      <c r="N163" s="484"/>
      <c r="O163" s="484"/>
      <c r="P163" s="484"/>
      <c r="Q163" s="484"/>
      <c r="R163" s="484"/>
    </row>
    <row r="164" spans="4:18" ht="70.5" customHeight="1">
      <c r="D164" s="504"/>
      <c r="E164" s="618" t="s">
        <v>590</v>
      </c>
      <c r="F164" s="498"/>
      <c r="G164" s="484"/>
      <c r="H164" s="484"/>
      <c r="I164" s="484"/>
      <c r="J164" s="491" t="s">
        <v>835</v>
      </c>
      <c r="K164" s="511"/>
      <c r="L164" s="511"/>
      <c r="M164" s="511"/>
      <c r="N164" s="511"/>
      <c r="O164" s="511"/>
      <c r="P164" s="491" t="s">
        <v>836</v>
      </c>
      <c r="Q164" s="512" t="s">
        <v>662</v>
      </c>
      <c r="R164" s="491" t="s">
        <v>837</v>
      </c>
    </row>
    <row r="165" spans="4:21" ht="27.75" customHeight="1">
      <c r="D165" s="792" t="s">
        <v>786</v>
      </c>
      <c r="E165" s="792"/>
      <c r="F165" s="792"/>
      <c r="G165" s="792"/>
      <c r="H165" s="792"/>
      <c r="I165" s="792"/>
      <c r="J165" s="792"/>
      <c r="K165" s="792"/>
      <c r="L165" s="792"/>
      <c r="M165" s="792"/>
      <c r="N165" s="792"/>
      <c r="O165" s="792"/>
      <c r="P165" s="792"/>
      <c r="Q165" s="792"/>
      <c r="R165" s="792"/>
      <c r="S165" s="465"/>
      <c r="U165" s="617">
        <v>8</v>
      </c>
    </row>
    <row r="166" spans="4:18" ht="38.25" customHeight="1">
      <c r="D166" s="498"/>
      <c r="E166" s="693" t="s">
        <v>778</v>
      </c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</row>
    <row r="167" spans="4:18" ht="30.75" customHeight="1" thickBot="1">
      <c r="D167" s="497"/>
      <c r="E167" s="683" t="s">
        <v>703</v>
      </c>
      <c r="F167" s="684"/>
      <c r="G167" s="684"/>
      <c r="H167" s="684"/>
      <c r="I167" s="684"/>
      <c r="J167" s="684"/>
      <c r="K167" s="684"/>
      <c r="L167" s="684"/>
      <c r="M167" s="684"/>
      <c r="N167" s="684"/>
      <c r="O167" s="684"/>
      <c r="P167" s="684"/>
      <c r="Q167" s="684"/>
      <c r="R167" s="685"/>
    </row>
    <row r="168" spans="4:21" ht="78" customHeight="1" thickBot="1">
      <c r="D168" s="504">
        <v>1</v>
      </c>
      <c r="E168" s="543" t="s">
        <v>630</v>
      </c>
      <c r="F168" s="525" t="s">
        <v>516</v>
      </c>
      <c r="G168" s="556">
        <v>53</v>
      </c>
      <c r="H168" s="562">
        <v>53</v>
      </c>
      <c r="I168" s="545"/>
      <c r="J168" s="526"/>
      <c r="K168" s="485"/>
      <c r="L168" s="485"/>
      <c r="M168" s="485"/>
      <c r="N168" s="485"/>
      <c r="O168" s="485"/>
      <c r="P168" s="485"/>
      <c r="Q168" s="485"/>
      <c r="R168" s="485"/>
      <c r="U168" s="256" t="s">
        <v>375</v>
      </c>
    </row>
    <row r="169" spans="4:18" ht="33.75" customHeight="1">
      <c r="D169" s="504">
        <v>2</v>
      </c>
      <c r="E169" s="543" t="s">
        <v>631</v>
      </c>
      <c r="F169" s="525" t="s">
        <v>516</v>
      </c>
      <c r="G169" s="544">
        <v>56</v>
      </c>
      <c r="H169" s="544">
        <v>53</v>
      </c>
      <c r="I169" s="545"/>
      <c r="J169" s="526"/>
      <c r="K169" s="485"/>
      <c r="L169" s="485"/>
      <c r="M169" s="485"/>
      <c r="N169" s="485"/>
      <c r="O169" s="485"/>
      <c r="P169" s="485"/>
      <c r="Q169" s="485"/>
      <c r="R169" s="485"/>
    </row>
    <row r="170" spans="4:18" ht="43.5" customHeight="1">
      <c r="D170" s="504">
        <v>3</v>
      </c>
      <c r="E170" s="543" t="s">
        <v>632</v>
      </c>
      <c r="F170" s="525" t="s">
        <v>516</v>
      </c>
      <c r="G170" s="544">
        <v>14</v>
      </c>
      <c r="H170" s="544">
        <v>14</v>
      </c>
      <c r="I170" s="545"/>
      <c r="J170" s="526"/>
      <c r="K170" s="485"/>
      <c r="L170" s="485"/>
      <c r="M170" s="485"/>
      <c r="N170" s="485"/>
      <c r="O170" s="485"/>
      <c r="P170" s="485"/>
      <c r="Q170" s="485"/>
      <c r="R170" s="485"/>
    </row>
    <row r="171" spans="4:18" ht="18.75" customHeight="1">
      <c r="D171" s="504"/>
      <c r="E171" s="488" t="s">
        <v>610</v>
      </c>
      <c r="F171" s="511"/>
      <c r="G171" s="528"/>
      <c r="H171" s="528"/>
      <c r="I171" s="529">
        <v>66.6</v>
      </c>
      <c r="J171" s="530">
        <v>1</v>
      </c>
      <c r="K171" s="485"/>
      <c r="L171" s="485"/>
      <c r="M171" s="485"/>
      <c r="N171" s="485"/>
      <c r="O171" s="485"/>
      <c r="P171" s="485"/>
      <c r="Q171" s="485"/>
      <c r="R171" s="485"/>
    </row>
    <row r="172" spans="4:18" ht="29.25" customHeight="1">
      <c r="D172" s="504"/>
      <c r="E172" s="488" t="s">
        <v>609</v>
      </c>
      <c r="F172" s="481"/>
      <c r="G172" s="481"/>
      <c r="H172" s="481"/>
      <c r="I172" s="491">
        <v>99.8</v>
      </c>
      <c r="J172" s="490">
        <v>0</v>
      </c>
      <c r="K172" s="485"/>
      <c r="L172" s="485"/>
      <c r="M172" s="485"/>
      <c r="N172" s="485"/>
      <c r="O172" s="485"/>
      <c r="P172" s="485"/>
      <c r="Q172" s="485"/>
      <c r="R172" s="485"/>
    </row>
    <row r="173" spans="4:21" ht="91.5" customHeight="1">
      <c r="D173" s="499"/>
      <c r="E173" s="618" t="s">
        <v>590</v>
      </c>
      <c r="F173" s="498"/>
      <c r="G173" s="484"/>
      <c r="H173" s="484"/>
      <c r="I173" s="484"/>
      <c r="J173" s="491" t="s">
        <v>691</v>
      </c>
      <c r="K173" s="484"/>
      <c r="L173" s="484"/>
      <c r="M173" s="485"/>
      <c r="N173" s="485"/>
      <c r="O173" s="485"/>
      <c r="P173" s="491" t="s">
        <v>816</v>
      </c>
      <c r="Q173" s="512" t="s">
        <v>704</v>
      </c>
      <c r="R173" s="491" t="s">
        <v>838</v>
      </c>
      <c r="U173" s="644"/>
    </row>
    <row r="174" spans="4:21" ht="38.25" customHeight="1">
      <c r="D174" s="793" t="s">
        <v>787</v>
      </c>
      <c r="E174" s="793"/>
      <c r="F174" s="793"/>
      <c r="G174" s="793"/>
      <c r="H174" s="793"/>
      <c r="I174" s="793"/>
      <c r="J174" s="793"/>
      <c r="K174" s="793"/>
      <c r="L174" s="793"/>
      <c r="M174" s="793"/>
      <c r="N174" s="793"/>
      <c r="O174" s="793"/>
      <c r="P174" s="793"/>
      <c r="Q174" s="793"/>
      <c r="R174" s="793"/>
      <c r="T174" s="620"/>
      <c r="U174" s="645">
        <v>9</v>
      </c>
    </row>
    <row r="175" spans="4:21" ht="27.75" customHeight="1">
      <c r="D175" s="549"/>
      <c r="E175" s="693" t="s">
        <v>772</v>
      </c>
      <c r="F175" s="693"/>
      <c r="G175" s="693"/>
      <c r="H175" s="693"/>
      <c r="I175" s="693"/>
      <c r="J175" s="693"/>
      <c r="K175" s="693"/>
      <c r="L175" s="693"/>
      <c r="M175" s="693"/>
      <c r="N175" s="693"/>
      <c r="O175" s="693"/>
      <c r="P175" s="693"/>
      <c r="Q175" s="693"/>
      <c r="R175" s="693"/>
      <c r="U175" s="644"/>
    </row>
    <row r="176" spans="4:18" ht="30.75" customHeight="1" thickBot="1">
      <c r="D176" s="546"/>
      <c r="E176" s="693" t="s">
        <v>705</v>
      </c>
      <c r="F176" s="702"/>
      <c r="G176" s="702"/>
      <c r="H176" s="702"/>
      <c r="I176" s="702"/>
      <c r="J176" s="702"/>
      <c r="K176" s="702"/>
      <c r="L176" s="702"/>
      <c r="M176" s="702"/>
      <c r="N176" s="702"/>
      <c r="O176" s="702"/>
      <c r="P176" s="702"/>
      <c r="Q176" s="702"/>
      <c r="R176" s="702"/>
    </row>
    <row r="177" spans="4:18" ht="17.25" customHeight="1" thickBot="1">
      <c r="D177" s="504">
        <v>1</v>
      </c>
      <c r="E177" s="543" t="s">
        <v>663</v>
      </c>
      <c r="F177" s="577" t="s">
        <v>708</v>
      </c>
      <c r="G177" s="556">
        <v>6</v>
      </c>
      <c r="H177" s="562">
        <v>6</v>
      </c>
      <c r="I177" s="548"/>
      <c r="J177" s="547"/>
      <c r="K177" s="485"/>
      <c r="L177" s="485"/>
      <c r="M177" s="485"/>
      <c r="N177" s="485"/>
      <c r="O177" s="485"/>
      <c r="P177" s="485"/>
      <c r="Q177" s="485"/>
      <c r="R177" s="485"/>
    </row>
    <row r="178" spans="4:18" ht="33" customHeight="1" thickBot="1">
      <c r="D178" s="504" t="s">
        <v>613</v>
      </c>
      <c r="E178" s="543" t="s">
        <v>706</v>
      </c>
      <c r="F178" s="525" t="s">
        <v>14</v>
      </c>
      <c r="G178" s="557">
        <v>2.8</v>
      </c>
      <c r="H178" s="612">
        <v>2.8</v>
      </c>
      <c r="I178" s="568"/>
      <c r="J178" s="569"/>
      <c r="K178" s="485"/>
      <c r="L178" s="485"/>
      <c r="M178" s="485"/>
      <c r="N178" s="485"/>
      <c r="O178" s="485"/>
      <c r="P178" s="485"/>
      <c r="Q178" s="485"/>
      <c r="R178" s="485"/>
    </row>
    <row r="179" spans="4:18" ht="78.75" customHeight="1" thickBot="1">
      <c r="D179" s="504" t="s">
        <v>673</v>
      </c>
      <c r="E179" s="543" t="s">
        <v>707</v>
      </c>
      <c r="F179" s="525" t="s">
        <v>14</v>
      </c>
      <c r="G179" s="557">
        <v>1.4</v>
      </c>
      <c r="H179" s="612">
        <v>1.4</v>
      </c>
      <c r="I179" s="568"/>
      <c r="J179" s="569"/>
      <c r="K179" s="485"/>
      <c r="L179" s="485"/>
      <c r="M179" s="485"/>
      <c r="N179" s="485"/>
      <c r="O179" s="485"/>
      <c r="P179" s="485"/>
      <c r="Q179" s="485"/>
      <c r="R179" s="485"/>
    </row>
    <row r="180" spans="4:18" ht="16.5" customHeight="1">
      <c r="D180" s="504"/>
      <c r="E180" s="488" t="s">
        <v>610</v>
      </c>
      <c r="F180" s="511"/>
      <c r="G180" s="578"/>
      <c r="H180" s="578"/>
      <c r="I180" s="529">
        <v>100</v>
      </c>
      <c r="J180" s="530">
        <v>3</v>
      </c>
      <c r="K180" s="485"/>
      <c r="L180" s="485"/>
      <c r="M180" s="485"/>
      <c r="N180" s="485"/>
      <c r="O180" s="485"/>
      <c r="P180" s="485"/>
      <c r="Q180" s="485"/>
      <c r="R180" s="485"/>
    </row>
    <row r="181" spans="4:18" ht="28.5">
      <c r="D181" s="504"/>
      <c r="E181" s="488" t="s">
        <v>609</v>
      </c>
      <c r="F181" s="550"/>
      <c r="G181" s="550"/>
      <c r="H181" s="550"/>
      <c r="I181" s="491">
        <v>100</v>
      </c>
      <c r="J181" s="490">
        <v>0</v>
      </c>
      <c r="K181" s="485"/>
      <c r="L181" s="485"/>
      <c r="M181" s="485"/>
      <c r="N181" s="485"/>
      <c r="O181" s="485"/>
      <c r="P181" s="485"/>
      <c r="Q181" s="485"/>
      <c r="R181" s="485"/>
    </row>
    <row r="182" spans="4:18" ht="32.25" customHeight="1">
      <c r="D182" s="549"/>
      <c r="E182" s="693" t="s">
        <v>773</v>
      </c>
      <c r="F182" s="693"/>
      <c r="G182" s="693"/>
      <c r="H182" s="693"/>
      <c r="I182" s="693"/>
      <c r="J182" s="693"/>
      <c r="K182" s="693"/>
      <c r="L182" s="693"/>
      <c r="M182" s="693"/>
      <c r="N182" s="693"/>
      <c r="O182" s="693"/>
      <c r="P182" s="693"/>
      <c r="Q182" s="693"/>
      <c r="R182" s="693"/>
    </row>
    <row r="183" spans="4:18" ht="32.25" customHeight="1" thickBot="1">
      <c r="D183" s="546"/>
      <c r="E183" s="683" t="s">
        <v>709</v>
      </c>
      <c r="F183" s="684"/>
      <c r="G183" s="684"/>
      <c r="H183" s="684"/>
      <c r="I183" s="684"/>
      <c r="J183" s="684"/>
      <c r="K183" s="684"/>
      <c r="L183" s="684"/>
      <c r="M183" s="684"/>
      <c r="N183" s="684"/>
      <c r="O183" s="684"/>
      <c r="P183" s="684"/>
      <c r="Q183" s="684"/>
      <c r="R183" s="685"/>
    </row>
    <row r="184" spans="4:18" ht="31.5" customHeight="1" thickBot="1">
      <c r="D184" s="504">
        <v>1</v>
      </c>
      <c r="E184" s="543" t="s">
        <v>664</v>
      </c>
      <c r="F184" s="525" t="s">
        <v>605</v>
      </c>
      <c r="G184" s="556">
        <v>2</v>
      </c>
      <c r="H184" s="562">
        <v>2</v>
      </c>
      <c r="I184" s="548"/>
      <c r="J184" s="547"/>
      <c r="K184" s="485"/>
      <c r="L184" s="485"/>
      <c r="M184" s="485"/>
      <c r="N184" s="485"/>
      <c r="O184" s="485"/>
      <c r="P184" s="485"/>
      <c r="Q184" s="485"/>
      <c r="R184" s="485"/>
    </row>
    <row r="185" spans="4:18" ht="31.5" customHeight="1" thickBot="1">
      <c r="D185" s="504" t="s">
        <v>613</v>
      </c>
      <c r="E185" s="579" t="s">
        <v>710</v>
      </c>
      <c r="F185" s="525" t="s">
        <v>711</v>
      </c>
      <c r="G185" s="628">
        <v>6800</v>
      </c>
      <c r="H185" s="629">
        <v>6800</v>
      </c>
      <c r="I185" s="568"/>
      <c r="J185" s="569"/>
      <c r="K185" s="485"/>
      <c r="L185" s="485"/>
      <c r="M185" s="485"/>
      <c r="N185" s="485"/>
      <c r="O185" s="485"/>
      <c r="P185" s="485"/>
      <c r="Q185" s="485"/>
      <c r="R185" s="485"/>
    </row>
    <row r="186" spans="4:18" ht="19.5" customHeight="1">
      <c r="D186" s="504"/>
      <c r="E186" s="488" t="s">
        <v>610</v>
      </c>
      <c r="F186" s="511"/>
      <c r="G186" s="578"/>
      <c r="H186" s="578"/>
      <c r="I186" s="529">
        <v>100</v>
      </c>
      <c r="J186" s="530">
        <v>3</v>
      </c>
      <c r="K186" s="485"/>
      <c r="L186" s="485"/>
      <c r="M186" s="485"/>
      <c r="N186" s="485"/>
      <c r="O186" s="485"/>
      <c r="P186" s="485"/>
      <c r="Q186" s="485"/>
      <c r="R186" s="485"/>
    </row>
    <row r="187" spans="4:18" ht="28.5">
      <c r="D187" s="504"/>
      <c r="E187" s="488" t="s">
        <v>609</v>
      </c>
      <c r="F187" s="550"/>
      <c r="G187" s="550"/>
      <c r="H187" s="550"/>
      <c r="I187" s="491">
        <v>100</v>
      </c>
      <c r="J187" s="490">
        <v>0</v>
      </c>
      <c r="K187" s="485"/>
      <c r="L187" s="485"/>
      <c r="M187" s="485"/>
      <c r="N187" s="485"/>
      <c r="O187" s="485"/>
      <c r="P187" s="485"/>
      <c r="Q187" s="485"/>
      <c r="R187" s="485"/>
    </row>
    <row r="188" spans="4:18" ht="66.75" customHeight="1">
      <c r="D188" s="499"/>
      <c r="E188" s="618" t="s">
        <v>590</v>
      </c>
      <c r="F188" s="549"/>
      <c r="G188" s="484"/>
      <c r="H188" s="484"/>
      <c r="I188" s="484"/>
      <c r="J188" s="491" t="s">
        <v>812</v>
      </c>
      <c r="K188" s="484"/>
      <c r="L188" s="484"/>
      <c r="M188" s="485"/>
      <c r="N188" s="485"/>
      <c r="O188" s="485"/>
      <c r="P188" s="491" t="s">
        <v>813</v>
      </c>
      <c r="Q188" s="512" t="s">
        <v>814</v>
      </c>
      <c r="R188" s="491" t="s">
        <v>629</v>
      </c>
    </row>
    <row r="189" spans="4:21" ht="46.5" customHeight="1">
      <c r="D189" s="794" t="s">
        <v>788</v>
      </c>
      <c r="E189" s="775"/>
      <c r="F189" s="775"/>
      <c r="G189" s="775"/>
      <c r="H189" s="775"/>
      <c r="I189" s="775"/>
      <c r="J189" s="775"/>
      <c r="K189" s="775"/>
      <c r="L189" s="775"/>
      <c r="M189" s="775"/>
      <c r="N189" s="775"/>
      <c r="O189" s="775"/>
      <c r="P189" s="775"/>
      <c r="Q189" s="775"/>
      <c r="R189" s="776"/>
      <c r="U189" s="617">
        <v>10</v>
      </c>
    </row>
    <row r="190" spans="4:18" ht="26.25" customHeight="1">
      <c r="D190" s="672" t="s">
        <v>740</v>
      </c>
      <c r="E190" s="691"/>
      <c r="F190" s="691"/>
      <c r="G190" s="691"/>
      <c r="H190" s="691"/>
      <c r="I190" s="691"/>
      <c r="J190" s="691"/>
      <c r="K190" s="691"/>
      <c r="L190" s="691"/>
      <c r="M190" s="691"/>
      <c r="N190" s="691"/>
      <c r="O190" s="691"/>
      <c r="P190" s="691"/>
      <c r="Q190" s="691"/>
      <c r="R190" s="692"/>
    </row>
    <row r="191" spans="4:18" ht="31.5" customHeight="1" thickBot="1">
      <c r="D191" s="672" t="s">
        <v>741</v>
      </c>
      <c r="E191" s="691"/>
      <c r="F191" s="691"/>
      <c r="G191" s="691"/>
      <c r="H191" s="691"/>
      <c r="I191" s="691"/>
      <c r="J191" s="691"/>
      <c r="K191" s="691"/>
      <c r="L191" s="691"/>
      <c r="M191" s="691"/>
      <c r="N191" s="691"/>
      <c r="O191" s="691"/>
      <c r="P191" s="691"/>
      <c r="Q191" s="691"/>
      <c r="R191" s="692"/>
    </row>
    <row r="192" spans="4:18" ht="92.25" customHeight="1" thickBot="1">
      <c r="D192" s="597" t="s">
        <v>608</v>
      </c>
      <c r="E192" s="601" t="s">
        <v>745</v>
      </c>
      <c r="F192" s="613" t="s">
        <v>14</v>
      </c>
      <c r="G192" s="600">
        <v>0</v>
      </c>
      <c r="H192" s="600">
        <v>0</v>
      </c>
      <c r="I192" s="600"/>
      <c r="J192" s="598"/>
      <c r="K192" s="598"/>
      <c r="L192" s="598"/>
      <c r="M192" s="598"/>
      <c r="N192" s="598"/>
      <c r="O192" s="598"/>
      <c r="P192" s="598"/>
      <c r="Q192" s="598"/>
      <c r="R192" s="598"/>
    </row>
    <row r="193" spans="4:18" ht="86.25" customHeight="1" thickBot="1">
      <c r="D193" s="597" t="s">
        <v>613</v>
      </c>
      <c r="E193" s="602" t="s">
        <v>746</v>
      </c>
      <c r="F193" s="614" t="s">
        <v>14</v>
      </c>
      <c r="G193" s="600">
        <v>0</v>
      </c>
      <c r="H193" s="600">
        <v>0</v>
      </c>
      <c r="I193" s="600"/>
      <c r="J193" s="598"/>
      <c r="K193" s="598"/>
      <c r="L193" s="598"/>
      <c r="M193" s="598"/>
      <c r="N193" s="598"/>
      <c r="O193" s="598"/>
      <c r="P193" s="598"/>
      <c r="Q193" s="598"/>
      <c r="R193" s="598"/>
    </row>
    <row r="194" spans="4:18" ht="101.25" customHeight="1" thickBot="1">
      <c r="D194" s="597" t="s">
        <v>673</v>
      </c>
      <c r="E194" s="602" t="s">
        <v>747</v>
      </c>
      <c r="F194" s="615" t="s">
        <v>14</v>
      </c>
      <c r="G194" s="600">
        <v>0</v>
      </c>
      <c r="H194" s="600">
        <v>0</v>
      </c>
      <c r="I194" s="600"/>
      <c r="J194" s="598"/>
      <c r="K194" s="598"/>
      <c r="L194" s="598"/>
      <c r="M194" s="598"/>
      <c r="N194" s="598"/>
      <c r="O194" s="598"/>
      <c r="P194" s="598"/>
      <c r="Q194" s="598"/>
      <c r="R194" s="598"/>
    </row>
    <row r="195" spans="4:18" ht="95.25" customHeight="1" thickBot="1">
      <c r="D195" s="597" t="s">
        <v>695</v>
      </c>
      <c r="E195" s="602" t="s">
        <v>748</v>
      </c>
      <c r="F195" s="613" t="s">
        <v>14</v>
      </c>
      <c r="G195" s="600">
        <v>0</v>
      </c>
      <c r="H195" s="600">
        <v>0</v>
      </c>
      <c r="I195" s="600"/>
      <c r="J195" s="598"/>
      <c r="K195" s="598"/>
      <c r="L195" s="598"/>
      <c r="M195" s="598"/>
      <c r="N195" s="598"/>
      <c r="O195" s="598"/>
      <c r="P195" s="598"/>
      <c r="Q195" s="598"/>
      <c r="R195" s="598"/>
    </row>
    <row r="196" spans="4:18" ht="100.5" customHeight="1" thickBot="1">
      <c r="D196" s="597" t="s">
        <v>696</v>
      </c>
      <c r="E196" s="602" t="s">
        <v>748</v>
      </c>
      <c r="F196" s="614" t="s">
        <v>14</v>
      </c>
      <c r="G196" s="600">
        <v>0</v>
      </c>
      <c r="H196" s="600">
        <v>0</v>
      </c>
      <c r="I196" s="600"/>
      <c r="J196" s="598"/>
      <c r="K196" s="598"/>
      <c r="L196" s="598"/>
      <c r="M196" s="598"/>
      <c r="N196" s="598"/>
      <c r="O196" s="598"/>
      <c r="P196" s="598"/>
      <c r="Q196" s="598"/>
      <c r="R196" s="598"/>
    </row>
    <row r="197" spans="4:18" ht="99.75" customHeight="1" thickBot="1">
      <c r="D197" s="597" t="s">
        <v>697</v>
      </c>
      <c r="E197" s="602" t="s">
        <v>749</v>
      </c>
      <c r="F197" s="615" t="s">
        <v>14</v>
      </c>
      <c r="G197" s="600">
        <v>0</v>
      </c>
      <c r="H197" s="600">
        <v>0</v>
      </c>
      <c r="I197" s="600"/>
      <c r="J197" s="598"/>
      <c r="K197" s="598"/>
      <c r="L197" s="598"/>
      <c r="M197" s="598"/>
      <c r="N197" s="598"/>
      <c r="O197" s="598"/>
      <c r="P197" s="598"/>
      <c r="Q197" s="598"/>
      <c r="R197" s="598"/>
    </row>
    <row r="198" spans="4:18" ht="96.75" customHeight="1" thickBot="1">
      <c r="D198" s="597" t="s">
        <v>698</v>
      </c>
      <c r="E198" s="602" t="s">
        <v>750</v>
      </c>
      <c r="F198" s="613" t="s">
        <v>14</v>
      </c>
      <c r="G198" s="600">
        <v>0</v>
      </c>
      <c r="H198" s="600">
        <v>0</v>
      </c>
      <c r="I198" s="600"/>
      <c r="J198" s="598"/>
      <c r="K198" s="598"/>
      <c r="L198" s="598"/>
      <c r="M198" s="598"/>
      <c r="N198" s="598"/>
      <c r="O198" s="598"/>
      <c r="P198" s="598"/>
      <c r="Q198" s="598"/>
      <c r="R198" s="598"/>
    </row>
    <row r="199" spans="4:18" ht="96.75" customHeight="1" thickBot="1">
      <c r="D199" s="597" t="s">
        <v>702</v>
      </c>
      <c r="E199" s="602" t="s">
        <v>751</v>
      </c>
      <c r="F199" s="614" t="s">
        <v>14</v>
      </c>
      <c r="G199" s="600">
        <v>0</v>
      </c>
      <c r="H199" s="600">
        <v>0</v>
      </c>
      <c r="I199" s="600"/>
      <c r="J199" s="598"/>
      <c r="K199" s="598"/>
      <c r="L199" s="598"/>
      <c r="M199" s="598"/>
      <c r="N199" s="598"/>
      <c r="O199" s="598"/>
      <c r="P199" s="598"/>
      <c r="Q199" s="598"/>
      <c r="R199" s="598"/>
    </row>
    <row r="200" spans="4:18" ht="94.5" customHeight="1" thickBot="1">
      <c r="D200" s="597" t="s">
        <v>739</v>
      </c>
      <c r="E200" s="602" t="s">
        <v>752</v>
      </c>
      <c r="F200" s="615" t="s">
        <v>14</v>
      </c>
      <c r="G200" s="630">
        <v>0</v>
      </c>
      <c r="H200" s="621">
        <v>0</v>
      </c>
      <c r="I200" s="600"/>
      <c r="J200" s="598"/>
      <c r="K200" s="598"/>
      <c r="L200" s="598"/>
      <c r="M200" s="598"/>
      <c r="N200" s="598"/>
      <c r="O200" s="598"/>
      <c r="P200" s="598"/>
      <c r="Q200" s="598"/>
      <c r="R200" s="598"/>
    </row>
    <row r="201" spans="4:18" ht="96" customHeight="1" thickBot="1">
      <c r="D201" s="597" t="s">
        <v>742</v>
      </c>
      <c r="E201" s="602" t="s">
        <v>753</v>
      </c>
      <c r="F201" s="613" t="s">
        <v>14</v>
      </c>
      <c r="G201" s="600">
        <v>0</v>
      </c>
      <c r="H201" s="600">
        <v>0</v>
      </c>
      <c r="I201" s="600"/>
      <c r="J201" s="598"/>
      <c r="K201" s="598"/>
      <c r="L201" s="598"/>
      <c r="M201" s="598"/>
      <c r="N201" s="598"/>
      <c r="O201" s="598"/>
      <c r="P201" s="598"/>
      <c r="Q201" s="598"/>
      <c r="R201" s="598"/>
    </row>
    <row r="202" spans="4:18" ht="98.25" customHeight="1" thickBot="1">
      <c r="D202" s="597" t="s">
        <v>743</v>
      </c>
      <c r="E202" s="602" t="s">
        <v>754</v>
      </c>
      <c r="F202" s="614" t="s">
        <v>14</v>
      </c>
      <c r="G202" s="600">
        <v>0</v>
      </c>
      <c r="H202" s="600">
        <v>0</v>
      </c>
      <c r="I202" s="600"/>
      <c r="J202" s="598"/>
      <c r="K202" s="598"/>
      <c r="L202" s="598"/>
      <c r="M202" s="598"/>
      <c r="N202" s="598"/>
      <c r="O202" s="598"/>
      <c r="P202" s="598"/>
      <c r="Q202" s="598"/>
      <c r="R202" s="598"/>
    </row>
    <row r="203" spans="4:18" ht="97.5" customHeight="1" thickBot="1">
      <c r="D203" s="597" t="s">
        <v>744</v>
      </c>
      <c r="E203" s="603" t="s">
        <v>755</v>
      </c>
      <c r="F203" s="615" t="s">
        <v>14</v>
      </c>
      <c r="G203" s="600">
        <v>0</v>
      </c>
      <c r="H203" s="600">
        <v>0</v>
      </c>
      <c r="I203" s="600"/>
      <c r="J203" s="598"/>
      <c r="K203" s="598"/>
      <c r="L203" s="598"/>
      <c r="M203" s="598"/>
      <c r="N203" s="598"/>
      <c r="O203" s="598"/>
      <c r="P203" s="598"/>
      <c r="Q203" s="598"/>
      <c r="R203" s="598"/>
    </row>
    <row r="204" spans="4:18" ht="27" customHeight="1">
      <c r="D204" s="597"/>
      <c r="E204" s="488" t="s">
        <v>610</v>
      </c>
      <c r="F204" s="599"/>
      <c r="G204" s="600"/>
      <c r="H204" s="600"/>
      <c r="I204" s="529">
        <v>100</v>
      </c>
      <c r="J204" s="530">
        <v>3</v>
      </c>
      <c r="K204" s="598"/>
      <c r="L204" s="598"/>
      <c r="M204" s="598"/>
      <c r="N204" s="598"/>
      <c r="O204" s="598"/>
      <c r="P204" s="598"/>
      <c r="Q204" s="598"/>
      <c r="R204" s="598"/>
    </row>
    <row r="205" spans="4:18" ht="28.5">
      <c r="D205" s="597"/>
      <c r="E205" s="488" t="s">
        <v>609</v>
      </c>
      <c r="F205" s="599"/>
      <c r="G205" s="600"/>
      <c r="H205" s="600"/>
      <c r="I205" s="491">
        <v>100</v>
      </c>
      <c r="J205" s="490">
        <v>0</v>
      </c>
      <c r="K205" s="598"/>
      <c r="L205" s="598"/>
      <c r="M205" s="598"/>
      <c r="N205" s="598"/>
      <c r="O205" s="598"/>
      <c r="P205" s="598"/>
      <c r="Q205" s="598"/>
      <c r="R205" s="598"/>
    </row>
    <row r="206" spans="4:18" ht="68.25" customHeight="1">
      <c r="D206" s="597"/>
      <c r="E206" s="618" t="s">
        <v>590</v>
      </c>
      <c r="F206" s="599"/>
      <c r="G206" s="600"/>
      <c r="H206" s="600"/>
      <c r="I206" s="600"/>
      <c r="J206" s="609" t="s">
        <v>774</v>
      </c>
      <c r="K206" s="610"/>
      <c r="L206" s="610"/>
      <c r="M206" s="611"/>
      <c r="N206" s="611"/>
      <c r="O206" s="611"/>
      <c r="P206" s="609" t="s">
        <v>775</v>
      </c>
      <c r="Q206" s="604" t="s">
        <v>770</v>
      </c>
      <c r="R206" s="616" t="s">
        <v>776</v>
      </c>
    </row>
    <row r="207" spans="4:21" ht="39.75" customHeight="1">
      <c r="D207" s="597"/>
      <c r="E207" s="795" t="s">
        <v>789</v>
      </c>
      <c r="F207" s="796"/>
      <c r="G207" s="796"/>
      <c r="H207" s="796"/>
      <c r="I207" s="796"/>
      <c r="J207" s="796"/>
      <c r="K207" s="796"/>
      <c r="L207" s="796"/>
      <c r="M207" s="796"/>
      <c r="N207" s="796"/>
      <c r="O207" s="796"/>
      <c r="P207" s="796"/>
      <c r="Q207" s="796"/>
      <c r="R207" s="797"/>
      <c r="U207" s="617">
        <v>11</v>
      </c>
    </row>
    <row r="208" spans="4:18" ht="33" customHeight="1">
      <c r="D208" s="597"/>
      <c r="E208" s="683" t="s">
        <v>756</v>
      </c>
      <c r="F208" s="684"/>
      <c r="G208" s="684"/>
      <c r="H208" s="684"/>
      <c r="I208" s="684"/>
      <c r="J208" s="684"/>
      <c r="K208" s="684"/>
      <c r="L208" s="684"/>
      <c r="M208" s="684"/>
      <c r="N208" s="684"/>
      <c r="O208" s="684"/>
      <c r="P208" s="684"/>
      <c r="Q208" s="684"/>
      <c r="R208" s="685"/>
    </row>
    <row r="209" spans="4:18" ht="29.25" customHeight="1">
      <c r="D209" s="597"/>
      <c r="E209" s="680" t="s">
        <v>757</v>
      </c>
      <c r="F209" s="681"/>
      <c r="G209" s="681"/>
      <c r="H209" s="681"/>
      <c r="I209" s="681"/>
      <c r="J209" s="681"/>
      <c r="K209" s="681"/>
      <c r="L209" s="681"/>
      <c r="M209" s="681"/>
      <c r="N209" s="681"/>
      <c r="O209" s="681"/>
      <c r="P209" s="681"/>
      <c r="Q209" s="681"/>
      <c r="R209" s="682"/>
    </row>
    <row r="210" spans="4:18" ht="45">
      <c r="D210" s="597" t="s">
        <v>608</v>
      </c>
      <c r="E210" s="604" t="s">
        <v>758</v>
      </c>
      <c r="F210" s="599" t="s">
        <v>605</v>
      </c>
      <c r="G210" s="600">
        <v>5</v>
      </c>
      <c r="H210" s="600">
        <v>5</v>
      </c>
      <c r="I210" s="600"/>
      <c r="J210" s="598"/>
      <c r="K210" s="598"/>
      <c r="L210" s="598"/>
      <c r="M210" s="598"/>
      <c r="N210" s="598"/>
      <c r="O210" s="598"/>
      <c r="P210" s="598"/>
      <c r="Q210" s="598"/>
      <c r="R210" s="598"/>
    </row>
    <row r="211" spans="4:18" ht="90">
      <c r="D211" s="597" t="s">
        <v>613</v>
      </c>
      <c r="E211" s="604" t="s">
        <v>839</v>
      </c>
      <c r="F211" s="599" t="s">
        <v>605</v>
      </c>
      <c r="G211" s="600">
        <v>7</v>
      </c>
      <c r="H211" s="600">
        <v>7</v>
      </c>
      <c r="I211" s="600"/>
      <c r="J211" s="598"/>
      <c r="K211" s="598"/>
      <c r="L211" s="598"/>
      <c r="M211" s="598"/>
      <c r="N211" s="598"/>
      <c r="O211" s="598"/>
      <c r="P211" s="598"/>
      <c r="Q211" s="598"/>
      <c r="R211" s="598"/>
    </row>
    <row r="212" spans="4:18" ht="24.75" customHeight="1">
      <c r="D212" s="597"/>
      <c r="E212" s="488" t="s">
        <v>610</v>
      </c>
      <c r="F212" s="599"/>
      <c r="G212" s="600"/>
      <c r="H212" s="600"/>
      <c r="I212" s="606">
        <v>100</v>
      </c>
      <c r="J212" s="606">
        <v>3</v>
      </c>
      <c r="K212" s="598"/>
      <c r="L212" s="598"/>
      <c r="M212" s="598"/>
      <c r="N212" s="598"/>
      <c r="O212" s="598"/>
      <c r="P212" s="598"/>
      <c r="Q212" s="598"/>
      <c r="R212" s="598"/>
    </row>
    <row r="213" spans="4:18" ht="28.5">
      <c r="D213" s="597"/>
      <c r="E213" s="488" t="s">
        <v>609</v>
      </c>
      <c r="F213" s="599"/>
      <c r="G213" s="600"/>
      <c r="H213" s="600"/>
      <c r="I213" s="606">
        <v>100</v>
      </c>
      <c r="J213" s="606">
        <v>0</v>
      </c>
      <c r="K213" s="598"/>
      <c r="L213" s="598"/>
      <c r="M213" s="598"/>
      <c r="N213" s="598"/>
      <c r="O213" s="598"/>
      <c r="P213" s="598"/>
      <c r="Q213" s="598"/>
      <c r="R213" s="598"/>
    </row>
    <row r="214" spans="4:18" ht="35.25" customHeight="1" thickBot="1">
      <c r="D214" s="597"/>
      <c r="E214" s="680" t="s">
        <v>759</v>
      </c>
      <c r="F214" s="686"/>
      <c r="G214" s="686"/>
      <c r="H214" s="686"/>
      <c r="I214" s="686"/>
      <c r="J214" s="686"/>
      <c r="K214" s="686"/>
      <c r="L214" s="686"/>
      <c r="M214" s="686"/>
      <c r="N214" s="686"/>
      <c r="O214" s="686"/>
      <c r="P214" s="686"/>
      <c r="Q214" s="686"/>
      <c r="R214" s="687"/>
    </row>
    <row r="215" spans="4:18" ht="62.25" customHeight="1" thickBot="1">
      <c r="D215" s="597" t="s">
        <v>608</v>
      </c>
      <c r="E215" s="605" t="s">
        <v>760</v>
      </c>
      <c r="F215" s="599" t="s">
        <v>605</v>
      </c>
      <c r="G215" s="600">
        <v>70</v>
      </c>
      <c r="H215" s="600">
        <v>70</v>
      </c>
      <c r="I215" s="600"/>
      <c r="J215" s="598"/>
      <c r="K215" s="598"/>
      <c r="L215" s="598"/>
      <c r="M215" s="598"/>
      <c r="N215" s="598"/>
      <c r="O215" s="598"/>
      <c r="P215" s="598"/>
      <c r="Q215" s="598"/>
      <c r="R215" s="598"/>
    </row>
    <row r="216" spans="4:18" ht="87" customHeight="1" thickBot="1">
      <c r="D216" s="597" t="s">
        <v>613</v>
      </c>
      <c r="E216" s="580" t="s">
        <v>761</v>
      </c>
      <c r="F216" s="599" t="s">
        <v>605</v>
      </c>
      <c r="G216" s="600">
        <v>6</v>
      </c>
      <c r="H216" s="600">
        <v>6</v>
      </c>
      <c r="I216" s="600"/>
      <c r="J216" s="598"/>
      <c r="K216" s="598"/>
      <c r="L216" s="598"/>
      <c r="M216" s="598"/>
      <c r="N216" s="598"/>
      <c r="O216" s="598"/>
      <c r="P216" s="598"/>
      <c r="Q216" s="598"/>
      <c r="R216" s="598"/>
    </row>
    <row r="217" spans="4:18" ht="23.25" customHeight="1">
      <c r="D217" s="597"/>
      <c r="E217" s="488" t="s">
        <v>610</v>
      </c>
      <c r="F217" s="599"/>
      <c r="G217" s="600"/>
      <c r="H217" s="600"/>
      <c r="I217" s="606">
        <v>100</v>
      </c>
      <c r="J217" s="606">
        <v>3</v>
      </c>
      <c r="K217" s="598"/>
      <c r="L217" s="598"/>
      <c r="M217" s="598"/>
      <c r="N217" s="598"/>
      <c r="O217" s="598"/>
      <c r="P217" s="598"/>
      <c r="Q217" s="598"/>
      <c r="R217" s="598"/>
    </row>
    <row r="218" spans="4:18" ht="28.5">
      <c r="D218" s="597"/>
      <c r="E218" s="488" t="s">
        <v>609</v>
      </c>
      <c r="F218" s="599"/>
      <c r="G218" s="600"/>
      <c r="H218" s="600"/>
      <c r="I218" s="606">
        <v>100</v>
      </c>
      <c r="J218" s="606">
        <v>0</v>
      </c>
      <c r="K218" s="598"/>
      <c r="L218" s="598"/>
      <c r="M218" s="598"/>
      <c r="N218" s="598"/>
      <c r="O218" s="598"/>
      <c r="P218" s="598"/>
      <c r="Q218" s="598"/>
      <c r="R218" s="598"/>
    </row>
    <row r="219" spans="4:18" ht="45.75" customHeight="1">
      <c r="D219" s="688" t="s">
        <v>762</v>
      </c>
      <c r="E219" s="689"/>
      <c r="F219" s="689"/>
      <c r="G219" s="689"/>
      <c r="H219" s="689"/>
      <c r="I219" s="689"/>
      <c r="J219" s="689"/>
      <c r="K219" s="689"/>
      <c r="L219" s="689"/>
      <c r="M219" s="689"/>
      <c r="N219" s="689"/>
      <c r="O219" s="689"/>
      <c r="P219" s="689"/>
      <c r="Q219" s="689"/>
      <c r="R219" s="690"/>
    </row>
    <row r="220" spans="4:18" ht="83.25" customHeight="1">
      <c r="D220" s="597" t="s">
        <v>608</v>
      </c>
      <c r="E220" s="604" t="s">
        <v>763</v>
      </c>
      <c r="F220" s="599" t="s">
        <v>605</v>
      </c>
      <c r="G220" s="600">
        <v>6</v>
      </c>
      <c r="H220" s="600">
        <v>6</v>
      </c>
      <c r="I220" s="600"/>
      <c r="J220" s="598"/>
      <c r="K220" s="598"/>
      <c r="L220" s="598"/>
      <c r="M220" s="598"/>
      <c r="N220" s="598"/>
      <c r="O220" s="598"/>
      <c r="P220" s="598"/>
      <c r="Q220" s="598"/>
      <c r="R220" s="598"/>
    </row>
    <row r="221" spans="4:18" ht="16.5" customHeight="1">
      <c r="D221" s="597"/>
      <c r="E221" s="488" t="s">
        <v>610</v>
      </c>
      <c r="F221" s="599"/>
      <c r="G221" s="600"/>
      <c r="H221" s="600"/>
      <c r="I221" s="606">
        <v>100</v>
      </c>
      <c r="J221" s="606">
        <v>3</v>
      </c>
      <c r="K221" s="598"/>
      <c r="L221" s="598"/>
      <c r="M221" s="598"/>
      <c r="N221" s="598"/>
      <c r="O221" s="598"/>
      <c r="P221" s="598"/>
      <c r="Q221" s="598"/>
      <c r="R221" s="598"/>
    </row>
    <row r="222" spans="4:18" ht="28.5">
      <c r="D222" s="597"/>
      <c r="E222" s="488" t="s">
        <v>609</v>
      </c>
      <c r="F222" s="599"/>
      <c r="G222" s="600"/>
      <c r="H222" s="600"/>
      <c r="I222" s="606">
        <v>100</v>
      </c>
      <c r="J222" s="606">
        <v>0</v>
      </c>
      <c r="K222" s="598"/>
      <c r="L222" s="598"/>
      <c r="M222" s="598"/>
      <c r="N222" s="598"/>
      <c r="O222" s="598"/>
      <c r="P222" s="598"/>
      <c r="Q222" s="598"/>
      <c r="R222" s="598"/>
    </row>
    <row r="223" spans="4:18" ht="30.75" customHeight="1" thickBot="1">
      <c r="D223" s="597"/>
      <c r="E223" s="680" t="s">
        <v>764</v>
      </c>
      <c r="F223" s="681"/>
      <c r="G223" s="681"/>
      <c r="H223" s="681"/>
      <c r="I223" s="681"/>
      <c r="J223" s="681"/>
      <c r="K223" s="681"/>
      <c r="L223" s="681"/>
      <c r="M223" s="681"/>
      <c r="N223" s="681"/>
      <c r="O223" s="681"/>
      <c r="P223" s="681"/>
      <c r="Q223" s="681"/>
      <c r="R223" s="682"/>
    </row>
    <row r="224" spans="4:18" ht="84.75" customHeight="1" thickBot="1">
      <c r="D224" s="597" t="s">
        <v>608</v>
      </c>
      <c r="E224" s="607" t="s">
        <v>765</v>
      </c>
      <c r="F224" s="599" t="s">
        <v>605</v>
      </c>
      <c r="G224" s="600">
        <v>6</v>
      </c>
      <c r="H224" s="600">
        <v>6</v>
      </c>
      <c r="I224" s="600"/>
      <c r="J224" s="598"/>
      <c r="K224" s="598"/>
      <c r="L224" s="598"/>
      <c r="M224" s="598"/>
      <c r="N224" s="598"/>
      <c r="O224" s="598"/>
      <c r="P224" s="598"/>
      <c r="Q224" s="598"/>
      <c r="R224" s="598"/>
    </row>
    <row r="225" spans="4:18" ht="84.75" customHeight="1" thickBot="1">
      <c r="D225" s="597" t="s">
        <v>613</v>
      </c>
      <c r="E225" s="608" t="s">
        <v>766</v>
      </c>
      <c r="F225" s="599" t="s">
        <v>516</v>
      </c>
      <c r="G225" s="600">
        <v>0</v>
      </c>
      <c r="H225" s="600">
        <v>0</v>
      </c>
      <c r="I225" s="600"/>
      <c r="J225" s="598"/>
      <c r="K225" s="598"/>
      <c r="L225" s="598"/>
      <c r="M225" s="598"/>
      <c r="N225" s="598"/>
      <c r="O225" s="598"/>
      <c r="P225" s="598"/>
      <c r="Q225" s="598"/>
      <c r="R225" s="598"/>
    </row>
    <row r="226" spans="4:18" ht="28.5">
      <c r="D226" s="597"/>
      <c r="E226" s="488" t="s">
        <v>610</v>
      </c>
      <c r="F226" s="599"/>
      <c r="G226" s="600"/>
      <c r="H226" s="600"/>
      <c r="I226" s="606">
        <v>100</v>
      </c>
      <c r="J226" s="606">
        <v>3</v>
      </c>
      <c r="K226" s="598"/>
      <c r="L226" s="598"/>
      <c r="M226" s="598"/>
      <c r="N226" s="598"/>
      <c r="O226" s="598"/>
      <c r="P226" s="598"/>
      <c r="Q226" s="598"/>
      <c r="R226" s="598"/>
    </row>
    <row r="227" spans="4:18" ht="28.5">
      <c r="D227" s="597"/>
      <c r="E227" s="488" t="s">
        <v>609</v>
      </c>
      <c r="F227" s="599"/>
      <c r="G227" s="600"/>
      <c r="H227" s="600"/>
      <c r="I227" s="606">
        <v>100</v>
      </c>
      <c r="J227" s="606">
        <v>0</v>
      </c>
      <c r="K227" s="598"/>
      <c r="L227" s="598"/>
      <c r="M227" s="598"/>
      <c r="N227" s="598"/>
      <c r="O227" s="598"/>
      <c r="P227" s="598"/>
      <c r="Q227" s="598"/>
      <c r="R227" s="598"/>
    </row>
    <row r="228" spans="4:18" ht="50.25" customHeight="1">
      <c r="D228" s="597"/>
      <c r="E228" s="619" t="s">
        <v>590</v>
      </c>
      <c r="F228" s="599"/>
      <c r="G228" s="600"/>
      <c r="H228" s="600"/>
      <c r="I228" s="600"/>
      <c r="J228" s="609" t="s">
        <v>767</v>
      </c>
      <c r="K228" s="610"/>
      <c r="L228" s="610"/>
      <c r="M228" s="611"/>
      <c r="N228" s="611"/>
      <c r="O228" s="611"/>
      <c r="P228" s="609" t="s">
        <v>768</v>
      </c>
      <c r="Q228" s="604" t="s">
        <v>770</v>
      </c>
      <c r="R228" s="604" t="s">
        <v>769</v>
      </c>
    </row>
    <row r="229" spans="4:21" ht="41.25" customHeight="1">
      <c r="D229" s="794" t="s">
        <v>790</v>
      </c>
      <c r="E229" s="798"/>
      <c r="F229" s="798"/>
      <c r="G229" s="798"/>
      <c r="H229" s="798"/>
      <c r="I229" s="798"/>
      <c r="J229" s="798"/>
      <c r="K229" s="798"/>
      <c r="L229" s="798"/>
      <c r="M229" s="798"/>
      <c r="N229" s="798"/>
      <c r="O229" s="798"/>
      <c r="P229" s="798"/>
      <c r="Q229" s="798"/>
      <c r="R229" s="799"/>
      <c r="U229" s="625">
        <v>12</v>
      </c>
    </row>
    <row r="230" spans="4:18" ht="26.25" customHeight="1">
      <c r="D230" s="672" t="s">
        <v>791</v>
      </c>
      <c r="E230" s="673"/>
      <c r="F230" s="673"/>
      <c r="G230" s="673"/>
      <c r="H230" s="673"/>
      <c r="I230" s="673"/>
      <c r="J230" s="673"/>
      <c r="K230" s="673"/>
      <c r="L230" s="673"/>
      <c r="M230" s="673"/>
      <c r="N230" s="673"/>
      <c r="O230" s="673"/>
      <c r="P230" s="673"/>
      <c r="Q230" s="673"/>
      <c r="R230" s="674"/>
    </row>
    <row r="231" spans="4:18" ht="37.5" customHeight="1">
      <c r="D231" s="672" t="s">
        <v>792</v>
      </c>
      <c r="E231" s="675"/>
      <c r="F231" s="675"/>
      <c r="G231" s="675"/>
      <c r="H231" s="675"/>
      <c r="I231" s="675"/>
      <c r="J231" s="675"/>
      <c r="K231" s="675"/>
      <c r="L231" s="675"/>
      <c r="M231" s="675"/>
      <c r="N231" s="675"/>
      <c r="O231" s="675"/>
      <c r="P231" s="675"/>
      <c r="Q231" s="675"/>
      <c r="R231" s="676"/>
    </row>
    <row r="232" spans="4:18" ht="20.25" customHeight="1" thickBot="1">
      <c r="D232" s="597"/>
      <c r="E232" s="677" t="s">
        <v>793</v>
      </c>
      <c r="F232" s="678"/>
      <c r="G232" s="678"/>
      <c r="H232" s="678"/>
      <c r="I232" s="678"/>
      <c r="J232" s="678"/>
      <c r="K232" s="678"/>
      <c r="L232" s="678"/>
      <c r="M232" s="678"/>
      <c r="N232" s="678"/>
      <c r="O232" s="678"/>
      <c r="P232" s="678"/>
      <c r="Q232" s="678"/>
      <c r="R232" s="679"/>
    </row>
    <row r="233" spans="4:18" ht="48" thickBot="1">
      <c r="D233" s="597" t="s">
        <v>608</v>
      </c>
      <c r="E233" s="601" t="s">
        <v>794</v>
      </c>
      <c r="F233" s="621" t="s">
        <v>795</v>
      </c>
      <c r="G233" s="621" t="s">
        <v>796</v>
      </c>
      <c r="H233" s="621">
        <v>0</v>
      </c>
      <c r="I233" s="600"/>
      <c r="J233" s="598"/>
      <c r="K233" s="598"/>
      <c r="L233" s="598"/>
      <c r="M233" s="598"/>
      <c r="N233" s="598"/>
      <c r="O233" s="598"/>
      <c r="P233" s="598"/>
      <c r="Q233" s="598"/>
      <c r="R233" s="598"/>
    </row>
    <row r="234" spans="4:18" ht="65.25" customHeight="1" thickBot="1">
      <c r="D234" s="597" t="s">
        <v>613</v>
      </c>
      <c r="E234" s="601" t="s">
        <v>797</v>
      </c>
      <c r="F234" s="622" t="s">
        <v>795</v>
      </c>
      <c r="G234" s="623">
        <v>0</v>
      </c>
      <c r="H234" s="621">
        <v>0</v>
      </c>
      <c r="I234" s="600"/>
      <c r="J234" s="598"/>
      <c r="K234" s="598"/>
      <c r="L234" s="598"/>
      <c r="M234" s="598"/>
      <c r="N234" s="598"/>
      <c r="O234" s="598"/>
      <c r="P234" s="598"/>
      <c r="Q234" s="598"/>
      <c r="R234" s="598"/>
    </row>
    <row r="235" spans="4:18" ht="48" thickBot="1">
      <c r="D235" s="597" t="s">
        <v>673</v>
      </c>
      <c r="E235" s="601" t="s">
        <v>798</v>
      </c>
      <c r="F235" s="622" t="s">
        <v>799</v>
      </c>
      <c r="G235" s="621" t="s">
        <v>815</v>
      </c>
      <c r="H235" s="621">
        <v>2395</v>
      </c>
      <c r="I235" s="600"/>
      <c r="J235" s="598"/>
      <c r="K235" s="598"/>
      <c r="L235" s="598"/>
      <c r="M235" s="598"/>
      <c r="N235" s="598"/>
      <c r="O235" s="598"/>
      <c r="P235" s="598"/>
      <c r="Q235" s="598"/>
      <c r="R235" s="598"/>
    </row>
    <row r="236" spans="4:18" ht="48" thickBot="1">
      <c r="D236" s="597" t="s">
        <v>695</v>
      </c>
      <c r="E236" s="624" t="s">
        <v>800</v>
      </c>
      <c r="F236" s="622" t="s">
        <v>795</v>
      </c>
      <c r="G236" s="621">
        <v>40</v>
      </c>
      <c r="H236" s="621">
        <v>1482</v>
      </c>
      <c r="I236" s="600"/>
      <c r="J236" s="598"/>
      <c r="K236" s="598"/>
      <c r="L236" s="598"/>
      <c r="M236" s="598"/>
      <c r="N236" s="598"/>
      <c r="O236" s="598"/>
      <c r="P236" s="598"/>
      <c r="Q236" s="598"/>
      <c r="R236" s="598"/>
    </row>
    <row r="237" spans="4:18" ht="22.5" customHeight="1">
      <c r="D237" s="597"/>
      <c r="E237" s="488" t="s">
        <v>610</v>
      </c>
      <c r="F237" s="599"/>
      <c r="G237" s="600"/>
      <c r="H237" s="600"/>
      <c r="I237" s="606">
        <v>100</v>
      </c>
      <c r="J237" s="606">
        <v>3</v>
      </c>
      <c r="K237" s="598"/>
      <c r="L237" s="598"/>
      <c r="M237" s="598"/>
      <c r="N237" s="598"/>
      <c r="O237" s="598"/>
      <c r="P237" s="598"/>
      <c r="Q237" s="598"/>
      <c r="R237" s="598"/>
    </row>
    <row r="238" spans="4:18" ht="28.5">
      <c r="D238" s="597"/>
      <c r="E238" s="488" t="s">
        <v>609</v>
      </c>
      <c r="F238" s="599"/>
      <c r="G238" s="600"/>
      <c r="H238" s="600"/>
      <c r="I238" s="606">
        <v>100</v>
      </c>
      <c r="J238" s="606">
        <v>0</v>
      </c>
      <c r="K238" s="598"/>
      <c r="L238" s="598"/>
      <c r="M238" s="598"/>
      <c r="N238" s="598"/>
      <c r="O238" s="598"/>
      <c r="P238" s="598"/>
      <c r="Q238" s="598"/>
      <c r="R238" s="598"/>
    </row>
    <row r="239" spans="4:18" ht="60">
      <c r="D239" s="597"/>
      <c r="E239" s="619" t="s">
        <v>590</v>
      </c>
      <c r="F239" s="599"/>
      <c r="G239" s="600"/>
      <c r="H239" s="600"/>
      <c r="I239" s="600"/>
      <c r="J239" s="609" t="s">
        <v>774</v>
      </c>
      <c r="K239" s="610"/>
      <c r="L239" s="610"/>
      <c r="M239" s="611"/>
      <c r="N239" s="611"/>
      <c r="O239" s="611"/>
      <c r="P239" s="609" t="s">
        <v>775</v>
      </c>
      <c r="Q239" s="604" t="s">
        <v>770</v>
      </c>
      <c r="R239" s="604" t="s">
        <v>801</v>
      </c>
    </row>
  </sheetData>
  <sheetProtection selectLockedCells="1" selectUnlockedCells="1"/>
  <mergeCells count="77">
    <mergeCell ref="E62:R62"/>
    <mergeCell ref="E63:R63"/>
    <mergeCell ref="E133:R133"/>
    <mergeCell ref="I115:I116"/>
    <mergeCell ref="J115:J116"/>
    <mergeCell ref="P115:P116"/>
    <mergeCell ref="Q115:Q116"/>
    <mergeCell ref="E48:R48"/>
    <mergeCell ref="D86:R86"/>
    <mergeCell ref="E132:R132"/>
    <mergeCell ref="G3:H3"/>
    <mergeCell ref="E159:R159"/>
    <mergeCell ref="E108:R108"/>
    <mergeCell ref="E119:R119"/>
    <mergeCell ref="E120:R120"/>
    <mergeCell ref="E141:R141"/>
    <mergeCell ref="D7:R7"/>
    <mergeCell ref="E47:R47"/>
    <mergeCell ref="Q3:Q4"/>
    <mergeCell ref="E3:E4"/>
    <mergeCell ref="F3:F4"/>
    <mergeCell ref="R3:R4"/>
    <mergeCell ref="D27:R27"/>
    <mergeCell ref="E39:R39"/>
    <mergeCell ref="E40:R40"/>
    <mergeCell ref="D26:R26"/>
    <mergeCell ref="E33:R33"/>
    <mergeCell ref="P3:P4"/>
    <mergeCell ref="D1:R1"/>
    <mergeCell ref="D61:R61"/>
    <mergeCell ref="D25:R25"/>
    <mergeCell ref="J3:J4"/>
    <mergeCell ref="D3:D4"/>
    <mergeCell ref="E34:R34"/>
    <mergeCell ref="I3:I4"/>
    <mergeCell ref="D6:R6"/>
    <mergeCell ref="D8:R8"/>
    <mergeCell ref="D139:R139"/>
    <mergeCell ref="E55:R55"/>
    <mergeCell ref="E56:R56"/>
    <mergeCell ref="D85:R85"/>
    <mergeCell ref="D87:R87"/>
    <mergeCell ref="D96:R96"/>
    <mergeCell ref="E69:R69"/>
    <mergeCell ref="E107:R107"/>
    <mergeCell ref="D106:R106"/>
    <mergeCell ref="D76:R76"/>
    <mergeCell ref="D100:R100"/>
    <mergeCell ref="E77:R77"/>
    <mergeCell ref="E78:R78"/>
    <mergeCell ref="E70:R70"/>
    <mergeCell ref="D189:R189"/>
    <mergeCell ref="D190:R190"/>
    <mergeCell ref="E183:R183"/>
    <mergeCell ref="E167:R167"/>
    <mergeCell ref="E166:R166"/>
    <mergeCell ref="R115:R116"/>
    <mergeCell ref="D191:R191"/>
    <mergeCell ref="E182:R182"/>
    <mergeCell ref="E158:R158"/>
    <mergeCell ref="E140:R140"/>
    <mergeCell ref="D165:R165"/>
    <mergeCell ref="E146:R146"/>
    <mergeCell ref="E147:R147"/>
    <mergeCell ref="E176:R176"/>
    <mergeCell ref="D174:R174"/>
    <mergeCell ref="E175:R175"/>
    <mergeCell ref="D229:R229"/>
    <mergeCell ref="D230:R230"/>
    <mergeCell ref="D231:R231"/>
    <mergeCell ref="E232:R232"/>
    <mergeCell ref="E223:R223"/>
    <mergeCell ref="E207:R207"/>
    <mergeCell ref="E208:R208"/>
    <mergeCell ref="E209:R209"/>
    <mergeCell ref="E214:R214"/>
    <mergeCell ref="D219:R21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2023-03-21T11:48:17Z</dcterms:modified>
  <cp:category/>
  <cp:version/>
  <cp:contentType/>
  <cp:contentStatus/>
</cp:coreProperties>
</file>